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85" yWindow="-15" windowWidth="4830" windowHeight="5655" tabRatio="900"/>
  </bookViews>
  <sheets>
    <sheet name="Info" sheetId="20" r:id="rId1"/>
    <sheet name="A" sheetId="21" r:id="rId2"/>
    <sheet name="BA-Schlüssel" sheetId="2" r:id="rId3"/>
    <sheet name="Flächennachweis" sheetId="1" r:id="rId4"/>
    <sheet name="Einn._Ausg.Liste €" sheetId="16" r:id="rId5"/>
    <sheet name="GuV 04" sheetId="17" state="hidden" r:id="rId6"/>
    <sheet name="Einn._Ausg.Liste DM" sheetId="3" state="hidden" r:id="rId7"/>
    <sheet name="GuV 02" sheetId="15" state="hidden" r:id="rId8"/>
    <sheet name="GuV 01" sheetId="4" state="hidden" r:id="rId9"/>
    <sheet name="Mittel" sheetId="5" state="hidden" r:id="rId10"/>
    <sheet name="Fällungsplan" sheetId="6" state="hidden" r:id="rId11"/>
    <sheet name="Luftbild 1" sheetId="29" r:id="rId12"/>
    <sheet name="Bestandsbuch 1" sheetId="30" r:id="rId13"/>
    <sheet name="1 Plan" sheetId="7" r:id="rId14"/>
    <sheet name="1 AusEin" sheetId="8" r:id="rId15"/>
    <sheet name="1 Natural" sheetId="9" r:id="rId16"/>
    <sheet name="1 AFN HE " sheetId="27" r:id="rId17"/>
    <sheet name="1 AFN Sonstiges" sheetId="23" r:id="rId18"/>
    <sheet name="Luftbild 2" sheetId="31" r:id="rId19"/>
    <sheet name="Bestandsbuch 2" sheetId="32" r:id="rId20"/>
    <sheet name="2 Plan" sheetId="22" r:id="rId21"/>
    <sheet name="2 AusEin" sheetId="19" r:id="rId22"/>
    <sheet name="2 Natural" sheetId="18" r:id="rId23"/>
    <sheet name="2 AFN HE" sheetId="25" r:id="rId24"/>
    <sheet name="2 AFN Sonstiges" sheetId="28" r:id="rId25"/>
  </sheets>
  <definedNames>
    <definedName name="solver_lin" localSheetId="9" hidden="1">0</definedName>
    <definedName name="solver_num" localSheetId="9" hidden="1">0</definedName>
    <definedName name="solver_opt" localSheetId="9" hidden="1">Mittel!$B$2</definedName>
    <definedName name="solver_typ" localSheetId="9" hidden="1">1</definedName>
    <definedName name="solver_val" localSheetId="9" hidden="1">0</definedName>
  </definedNames>
  <calcPr calcId="145621"/>
</workbook>
</file>

<file path=xl/calcChain.xml><?xml version="1.0" encoding="utf-8"?>
<calcChain xmlns="http://schemas.openxmlformats.org/spreadsheetml/2006/main">
  <c r="M6" i="7" l="1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7" i="22"/>
  <c r="M25" i="22"/>
  <c r="M6" i="22"/>
  <c r="A10" i="22"/>
  <c r="M7" i="18" l="1"/>
  <c r="M8" i="18"/>
  <c r="Q63" i="28" l="1"/>
  <c r="P58" i="28"/>
  <c r="M58" i="28"/>
  <c r="I58" i="28"/>
  <c r="H58" i="28"/>
  <c r="C58" i="28"/>
  <c r="N36" i="27"/>
  <c r="M36" i="27"/>
  <c r="L36" i="27"/>
  <c r="K36" i="27"/>
  <c r="J36" i="27"/>
  <c r="I36" i="27"/>
  <c r="H36" i="27"/>
  <c r="C36" i="27"/>
  <c r="P58" i="23"/>
  <c r="M58" i="23"/>
  <c r="M6" i="18" l="1"/>
  <c r="H16" i="25" l="1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J36" i="25"/>
  <c r="K36" i="25"/>
  <c r="L36" i="25"/>
  <c r="M36" i="25"/>
  <c r="N36" i="25"/>
  <c r="I36" i="25" l="1"/>
  <c r="H36" i="25"/>
  <c r="S38" i="25" s="1"/>
  <c r="S41" i="25" s="1"/>
  <c r="C36" i="25"/>
  <c r="Q63" i="23"/>
  <c r="I58" i="23"/>
  <c r="H58" i="23"/>
  <c r="C58" i="23"/>
  <c r="F13" i="16" l="1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K25" i="22"/>
  <c r="A25" i="22"/>
  <c r="K24" i="22"/>
  <c r="A24" i="22"/>
  <c r="K23" i="22"/>
  <c r="A23" i="22"/>
  <c r="K22" i="22"/>
  <c r="A22" i="22"/>
  <c r="K21" i="22"/>
  <c r="A21" i="22"/>
  <c r="K20" i="22"/>
  <c r="A20" i="22"/>
  <c r="K19" i="22"/>
  <c r="A19" i="22"/>
  <c r="K18" i="22"/>
  <c r="A18" i="22"/>
  <c r="K17" i="22"/>
  <c r="A17" i="22"/>
  <c r="K16" i="22"/>
  <c r="A16" i="22"/>
  <c r="K15" i="22"/>
  <c r="A15" i="22"/>
  <c r="K14" i="22"/>
  <c r="A14" i="22"/>
  <c r="K13" i="22"/>
  <c r="A13" i="22"/>
  <c r="K12" i="22"/>
  <c r="A12" i="22"/>
  <c r="K11" i="22"/>
  <c r="A11" i="22"/>
  <c r="K10" i="22"/>
  <c r="K9" i="22"/>
  <c r="A9" i="22"/>
  <c r="K8" i="22"/>
  <c r="A8" i="22"/>
  <c r="K7" i="22"/>
  <c r="A7" i="22"/>
  <c r="K6" i="22"/>
  <c r="A6" i="22"/>
  <c r="G29" i="19" l="1"/>
  <c r="G18" i="19"/>
  <c r="F18" i="19"/>
  <c r="E18" i="19"/>
  <c r="D18" i="19"/>
  <c r="L41" i="18"/>
  <c r="K41" i="18"/>
  <c r="J41" i="18"/>
  <c r="I41" i="18"/>
  <c r="H41" i="18"/>
  <c r="G41" i="18"/>
  <c r="F41" i="18"/>
  <c r="E41" i="18"/>
  <c r="C41" i="18"/>
  <c r="M5" i="18"/>
  <c r="M41" i="18" l="1"/>
  <c r="M42" i="18" s="1"/>
  <c r="F10" i="17"/>
  <c r="B13" i="17"/>
  <c r="C13" i="17"/>
  <c r="D38" i="16"/>
  <c r="E38" i="16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D37" i="3"/>
  <c r="F37" i="3"/>
  <c r="E37" i="3"/>
  <c r="D20" i="6"/>
  <c r="E20" i="6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B7" i="6"/>
  <c r="B8" i="6"/>
  <c r="E12" i="1"/>
  <c r="B5" i="4"/>
  <c r="B13" i="4"/>
  <c r="B23" i="5"/>
  <c r="E5" i="17"/>
  <c r="E8" i="17"/>
  <c r="E13" i="17"/>
  <c r="D23" i="5"/>
  <c r="E7" i="17"/>
  <c r="D18" i="8"/>
  <c r="F5" i="15" s="1"/>
  <c r="E18" i="8"/>
  <c r="F6" i="4" s="1"/>
  <c r="F18" i="8"/>
  <c r="F7" i="15" s="1"/>
  <c r="G29" i="8"/>
  <c r="C5" i="4" s="1"/>
  <c r="C13" i="4" s="1"/>
  <c r="B13" i="15"/>
  <c r="C13" i="15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6" i="7"/>
  <c r="C41" i="9"/>
  <c r="H41" i="9"/>
  <c r="E41" i="9"/>
  <c r="F41" i="9"/>
  <c r="G41" i="9"/>
  <c r="I41" i="9"/>
  <c r="J41" i="9"/>
  <c r="K41" i="9"/>
  <c r="L41" i="9"/>
  <c r="M5" i="9"/>
  <c r="G23" i="5"/>
  <c r="E15" i="5"/>
  <c r="E20" i="5"/>
  <c r="E19" i="5"/>
  <c r="E18" i="5"/>
  <c r="E17" i="5"/>
  <c r="E16" i="5"/>
  <c r="E14" i="5"/>
  <c r="E13" i="5"/>
  <c r="E12" i="5"/>
  <c r="E11" i="5"/>
  <c r="E10" i="5"/>
  <c r="E9" i="5"/>
  <c r="G18" i="8"/>
  <c r="F5" i="4"/>
  <c r="F5" i="17"/>
  <c r="E7" i="4"/>
  <c r="E5" i="15"/>
  <c r="E5" i="4"/>
  <c r="F7" i="4"/>
  <c r="E7" i="15"/>
  <c r="E8" i="15"/>
  <c r="E13" i="15"/>
  <c r="E14" i="15"/>
  <c r="E14" i="17"/>
  <c r="F38" i="16" l="1"/>
  <c r="F8" i="4"/>
  <c r="F13" i="4" s="1"/>
  <c r="F15" i="4" s="1"/>
  <c r="F7" i="17"/>
  <c r="F8" i="17" s="1"/>
  <c r="F13" i="17" s="1"/>
  <c r="F15" i="17" s="1"/>
  <c r="F8" i="15"/>
  <c r="F13" i="15" s="1"/>
  <c r="F15" i="15" s="1"/>
  <c r="M41" i="9"/>
  <c r="M42" i="9" s="1"/>
  <c r="B20" i="6"/>
  <c r="C7" i="6" l="1"/>
  <c r="C8" i="6"/>
  <c r="C20" i="6"/>
  <c r="C8" i="5"/>
  <c r="C23" i="5" l="1"/>
  <c r="E8" i="5"/>
  <c r="E6" i="4" l="1"/>
  <c r="E8" i="4" s="1"/>
  <c r="E13" i="4" s="1"/>
  <c r="E14" i="4" s="1"/>
  <c r="E23" i="5"/>
  <c r="G24" i="5" s="1"/>
</calcChain>
</file>

<file path=xl/comments1.xml><?xml version="1.0" encoding="utf-8"?>
<comments xmlns="http://schemas.openxmlformats.org/spreadsheetml/2006/main">
  <authors>
    <author>Werner Luck</author>
  </authors>
  <commentList>
    <comment ref="C6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Die Abkürzung für die Baumart gem. BA-Schlüssel eintragen!</t>
        </r>
      </text>
    </comment>
    <comment ref="P6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Die Abkürzung für die Baumart gem. BA-Schlüssel eintragen!
</t>
        </r>
      </text>
    </comment>
  </commentList>
</comments>
</file>

<file path=xl/comments2.xml><?xml version="1.0" encoding="utf-8"?>
<comments xmlns="http://schemas.openxmlformats.org/spreadsheetml/2006/main">
  <authors>
    <author>Werner Luck</author>
  </authors>
  <commentList>
    <comment ref="K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21.06.2016</t>
        </r>
      </text>
    </comment>
  </commentList>
</comments>
</file>

<file path=xl/comments3.xml><?xml version="1.0" encoding="utf-8"?>
<comments xmlns="http://schemas.openxmlformats.org/spreadsheetml/2006/main">
  <authors>
    <author>Werner Luck</author>
  </authors>
  <commentList>
    <comment ref="C6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Die Abkürzung für die Baumart gem. BA-Schlüssel eintragen!</t>
        </r>
      </text>
    </comment>
    <comment ref="P6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Die Abkürzung für die Baumart gem. BA-Schlüssel eintragen!</t>
        </r>
      </text>
    </comment>
  </commentList>
</comments>
</file>

<file path=xl/sharedStrings.xml><?xml version="1.0" encoding="utf-8"?>
<sst xmlns="http://schemas.openxmlformats.org/spreadsheetml/2006/main" count="1298" uniqueCount="422">
  <si>
    <t>Bestandslagerbuch</t>
  </si>
  <si>
    <t>Privatwald Luck</t>
  </si>
  <si>
    <t>Abt.</t>
  </si>
  <si>
    <t>Gemar=</t>
  </si>
  <si>
    <t>Name</t>
  </si>
  <si>
    <t>BA</t>
  </si>
  <si>
    <t>Fläche</t>
  </si>
  <si>
    <t>Alter</t>
  </si>
  <si>
    <t>EK</t>
  </si>
  <si>
    <t>BG</t>
  </si>
  <si>
    <t>kung</t>
  </si>
  <si>
    <t>ha</t>
  </si>
  <si>
    <t>Jahre</t>
  </si>
  <si>
    <t>Art</t>
  </si>
  <si>
    <t>Bemerkungen</t>
  </si>
  <si>
    <t>Fi</t>
  </si>
  <si>
    <t>SLbh</t>
  </si>
  <si>
    <t>Sa..</t>
  </si>
  <si>
    <t>Baumartenschlüssel</t>
  </si>
  <si>
    <t>Baumart</t>
  </si>
  <si>
    <t>Bezeichnung</t>
  </si>
  <si>
    <t>BAGr.</t>
  </si>
  <si>
    <t>Abk.</t>
  </si>
  <si>
    <t>intern</t>
  </si>
  <si>
    <t>Bund</t>
  </si>
  <si>
    <t>Tei</t>
  </si>
  <si>
    <t>Traubeneiche</t>
  </si>
  <si>
    <t>Ei</t>
  </si>
  <si>
    <t>Sei</t>
  </si>
  <si>
    <t>Stieleiche</t>
  </si>
  <si>
    <t>ÜEi</t>
  </si>
  <si>
    <t>übrige Eichen</t>
  </si>
  <si>
    <t>Rei</t>
  </si>
  <si>
    <t>Roteiche</t>
  </si>
  <si>
    <t>Bu</t>
  </si>
  <si>
    <t>Buche</t>
  </si>
  <si>
    <t>Pap</t>
  </si>
  <si>
    <t>Pappel</t>
  </si>
  <si>
    <t>Ulm</t>
  </si>
  <si>
    <t>Ulme</t>
  </si>
  <si>
    <t>Es</t>
  </si>
  <si>
    <t>Esche</t>
  </si>
  <si>
    <t>Bah</t>
  </si>
  <si>
    <t>Bergahorn</t>
  </si>
  <si>
    <t>Sah</t>
  </si>
  <si>
    <t>Spitzahorn</t>
  </si>
  <si>
    <t>Kir</t>
  </si>
  <si>
    <t>Kirsche</t>
  </si>
  <si>
    <t>Lin</t>
  </si>
  <si>
    <t>Linde</t>
  </si>
  <si>
    <t>Nus</t>
  </si>
  <si>
    <t>Nuss</t>
  </si>
  <si>
    <t>Eka</t>
  </si>
  <si>
    <t>Edelkastanie</t>
  </si>
  <si>
    <t>ÜEl</t>
  </si>
  <si>
    <t>übrige Edelaubholzarten</t>
  </si>
  <si>
    <t>Bir</t>
  </si>
  <si>
    <t>Birke</t>
  </si>
  <si>
    <t>Erl</t>
  </si>
  <si>
    <t>Erle</t>
  </si>
  <si>
    <t>Hbu</t>
  </si>
  <si>
    <t>Hainbuche</t>
  </si>
  <si>
    <t>Asp</t>
  </si>
  <si>
    <t>Aspe u. übrige Wildpappeln</t>
  </si>
  <si>
    <t>Wei</t>
  </si>
  <si>
    <t>Weide</t>
  </si>
  <si>
    <t>Rob</t>
  </si>
  <si>
    <t>Robinie</t>
  </si>
  <si>
    <t>ÜLh</t>
  </si>
  <si>
    <t>übrige Laubholzarten</t>
  </si>
  <si>
    <t>Fichte</t>
  </si>
  <si>
    <t>Sfi</t>
  </si>
  <si>
    <t>Sitkafichte</t>
  </si>
  <si>
    <t>Ofi</t>
  </si>
  <si>
    <t>Omoricafichte</t>
  </si>
  <si>
    <t xml:space="preserve">ÜFi </t>
  </si>
  <si>
    <t>übrige Fichten</t>
  </si>
  <si>
    <t>Ta</t>
  </si>
  <si>
    <t>Tanne</t>
  </si>
  <si>
    <t>Pro</t>
  </si>
  <si>
    <t>Abies procera</t>
  </si>
  <si>
    <t>Gra</t>
  </si>
  <si>
    <t>Abies grandis</t>
  </si>
  <si>
    <t>ÜTa</t>
  </si>
  <si>
    <t>übrige Tanne</t>
  </si>
  <si>
    <t>Dou</t>
  </si>
  <si>
    <t>Douglasie</t>
  </si>
  <si>
    <t>Du</t>
  </si>
  <si>
    <t>Thu</t>
  </si>
  <si>
    <t>Thuja</t>
  </si>
  <si>
    <t>Tsu</t>
  </si>
  <si>
    <t>Tsuga</t>
  </si>
  <si>
    <t>ÜNh</t>
  </si>
  <si>
    <t>übrige Nadelholzarten</t>
  </si>
  <si>
    <t>Ki</t>
  </si>
  <si>
    <t>Kiefer</t>
  </si>
  <si>
    <t>Ski</t>
  </si>
  <si>
    <t>Schwarzkiefer</t>
  </si>
  <si>
    <t>Wey</t>
  </si>
  <si>
    <t>Weymouthskiefer</t>
  </si>
  <si>
    <t>ÜKi</t>
  </si>
  <si>
    <t>übrige Kiefern</t>
  </si>
  <si>
    <t>ELä</t>
  </si>
  <si>
    <t>europäische Lärche</t>
  </si>
  <si>
    <t>JLä</t>
  </si>
  <si>
    <t>japanische Lärche</t>
  </si>
  <si>
    <t>ALä</t>
  </si>
  <si>
    <t>andere Lärchen</t>
  </si>
  <si>
    <t>Nr.:</t>
  </si>
  <si>
    <t>Datum</t>
  </si>
  <si>
    <t>Beschreibung</t>
  </si>
  <si>
    <t>Einnahme</t>
  </si>
  <si>
    <t>Ausgabe</t>
  </si>
  <si>
    <t>Saldo</t>
  </si>
  <si>
    <t>DM</t>
  </si>
  <si>
    <t>Betriebsstoffe</t>
  </si>
  <si>
    <t>Holzerntekosten</t>
  </si>
  <si>
    <t>Erwerb</t>
  </si>
  <si>
    <t>siehe Akte Grundbesitz</t>
  </si>
  <si>
    <t>Waldbauverein</t>
  </si>
  <si>
    <t>incl. Waldbrandversicherung</t>
  </si>
  <si>
    <t>Rückekosten</t>
  </si>
  <si>
    <t xml:space="preserve">Holzkaufpreis </t>
  </si>
  <si>
    <t>Fa. Holtzmann</t>
  </si>
  <si>
    <t>Zuschuß Land</t>
  </si>
  <si>
    <t>Förderung Forst</t>
  </si>
  <si>
    <t>Grundsteuer A</t>
  </si>
  <si>
    <t>Grundssteuer A</t>
  </si>
  <si>
    <t>Summe:</t>
  </si>
  <si>
    <t>Einnahmen</t>
  </si>
  <si>
    <t>Ausgaben</t>
  </si>
  <si>
    <t>SOLL</t>
  </si>
  <si>
    <t>IST</t>
  </si>
  <si>
    <t>Holzverkauf</t>
  </si>
  <si>
    <t>Waldarbeiterlöhne</t>
  </si>
  <si>
    <t>Nebennutzung</t>
  </si>
  <si>
    <t>Unternehmereinsatz</t>
  </si>
  <si>
    <t>Nutzungsentsch.</t>
  </si>
  <si>
    <t>Sachaufwand</t>
  </si>
  <si>
    <t>Jagd</t>
  </si>
  <si>
    <t>Summe Forstbetrieb:</t>
  </si>
  <si>
    <t>Vermischte Einn.</t>
  </si>
  <si>
    <t>Beförsterung</t>
  </si>
  <si>
    <t>Sonstiges</t>
  </si>
  <si>
    <t>Sonstiges, Steuern</t>
  </si>
  <si>
    <t>Waldbauverein, Brandversicherung</t>
  </si>
  <si>
    <t>Gesamt</t>
  </si>
  <si>
    <t xml:space="preserve"> Gesamt</t>
  </si>
  <si>
    <r>
      <t>Ergebnis</t>
    </r>
    <r>
      <rPr>
        <sz val="8"/>
        <rFont val="Arial"/>
        <family val="2"/>
      </rPr>
      <t xml:space="preserve"> (Gewinn/Verlust)</t>
    </r>
  </si>
  <si>
    <t>Forstbetrieb</t>
  </si>
  <si>
    <t xml:space="preserve">Zusammenstellung </t>
  </si>
  <si>
    <t>der veranschlagten Ausgaben und Einnahmen</t>
  </si>
  <si>
    <t>Zweckbestimmung</t>
  </si>
  <si>
    <t>L ö h n e</t>
  </si>
  <si>
    <t>Unternehmer</t>
  </si>
  <si>
    <t>G e s a m t</t>
  </si>
  <si>
    <t>je Einheit</t>
  </si>
  <si>
    <t>Holzernte</t>
  </si>
  <si>
    <t>Forstnebenerzeugnisse</t>
  </si>
  <si>
    <t>Bestandsbegründung</t>
  </si>
  <si>
    <t>Bestandspflege</t>
  </si>
  <si>
    <t>Forstschutz</t>
  </si>
  <si>
    <t>Wege- und Wasserbau</t>
  </si>
  <si>
    <t>Vermessung, Gebäude</t>
  </si>
  <si>
    <t>Immissionen</t>
  </si>
  <si>
    <t>Landespflege</t>
  </si>
  <si>
    <t>Vermischtes</t>
  </si>
  <si>
    <t>Aus- und Fortbildung</t>
  </si>
  <si>
    <t>Soziale Leistungen</t>
  </si>
  <si>
    <t>Summe Betrieb:</t>
  </si>
  <si>
    <t>Gewinn/Verlust:</t>
  </si>
  <si>
    <t>Zusammenstellung</t>
  </si>
  <si>
    <t>Fällungsplan</t>
  </si>
  <si>
    <t>Pos.</t>
  </si>
  <si>
    <t>Planung</t>
  </si>
  <si>
    <t>Ausführung</t>
  </si>
  <si>
    <t>Efm o.R.</t>
  </si>
  <si>
    <t>SA.:</t>
  </si>
  <si>
    <t>Gemarkung:</t>
  </si>
  <si>
    <t>Abt.Namen:</t>
  </si>
  <si>
    <t>BA.</t>
  </si>
  <si>
    <t>Sorte/</t>
  </si>
  <si>
    <t>Sorten=</t>
  </si>
  <si>
    <t>fm/</t>
  </si>
  <si>
    <t>Gr.</t>
  </si>
  <si>
    <t>Güte</t>
  </si>
  <si>
    <t>masse</t>
  </si>
  <si>
    <t>fm o.R.</t>
  </si>
  <si>
    <t>ISFK</t>
  </si>
  <si>
    <t>Sa.:</t>
  </si>
  <si>
    <t>Löhne</t>
  </si>
  <si>
    <t>Positionsbeleg</t>
  </si>
  <si>
    <t>Abt.: 1</t>
  </si>
  <si>
    <t>Sachkosten</t>
  </si>
  <si>
    <t>Rechnung</t>
  </si>
  <si>
    <t>Sortiment</t>
  </si>
  <si>
    <t>fm</t>
  </si>
  <si>
    <t>vom</t>
  </si>
  <si>
    <t>Käufer</t>
  </si>
  <si>
    <t>HAB-</t>
  </si>
  <si>
    <t>Eiche</t>
  </si>
  <si>
    <t>S.Lbh.</t>
  </si>
  <si>
    <t>Dougl.</t>
  </si>
  <si>
    <t>Lärche</t>
  </si>
  <si>
    <t>S.Ndh.</t>
  </si>
  <si>
    <t>Einschlag je ha</t>
  </si>
  <si>
    <t>Fa. Karl Decker, Kaufpreis</t>
  </si>
  <si>
    <t>Fa. Stora Enso, Kaufpreis</t>
  </si>
  <si>
    <t>G u V  2001</t>
  </si>
  <si>
    <t>FWJ 2001</t>
  </si>
  <si>
    <t>Stützpunkt Hermeskeil</t>
  </si>
  <si>
    <t>FoA Hermeskeil, Gebühren</t>
  </si>
  <si>
    <t>Verwaltung, Gebühren</t>
  </si>
  <si>
    <t>Unter-</t>
  </si>
  <si>
    <t>nehmer</t>
  </si>
  <si>
    <t>Sach-</t>
  </si>
  <si>
    <t>aufwand</t>
  </si>
  <si>
    <t>Einnahme-/Ausgabeliste</t>
  </si>
  <si>
    <t>G u V  2002</t>
  </si>
  <si>
    <t>FWJ 2002</t>
  </si>
  <si>
    <t>€</t>
  </si>
  <si>
    <t>G u V  2004</t>
  </si>
  <si>
    <t>HHJ</t>
  </si>
  <si>
    <r>
      <t xml:space="preserve">IST-Einschlag </t>
    </r>
    <r>
      <rPr>
        <sz val="9"/>
        <color theme="0"/>
        <rFont val="Calibri"/>
        <family val="2"/>
        <scheme val="minor"/>
      </rPr>
      <t>mit NH</t>
    </r>
  </si>
  <si>
    <t>Veranschlagt</t>
  </si>
  <si>
    <t>Maßnahmenplan</t>
  </si>
  <si>
    <t>Maßnahme</t>
  </si>
  <si>
    <t>KJ</t>
  </si>
  <si>
    <t>Verband</t>
  </si>
  <si>
    <t>Menge</t>
  </si>
  <si>
    <t>Ernte
masse</t>
  </si>
  <si>
    <t>Rka</t>
  </si>
  <si>
    <t>Klumpen</t>
  </si>
  <si>
    <t>Pflanzung</t>
  </si>
  <si>
    <t>Entstehungs-</t>
  </si>
  <si>
    <t>Bestandsgeschichte</t>
  </si>
  <si>
    <t>Kontrolle</t>
  </si>
  <si>
    <t>Ort</t>
  </si>
  <si>
    <t>Maße</t>
  </si>
  <si>
    <t>Art der Arbeit oder Leistung</t>
  </si>
  <si>
    <t>Leistungsnachweis</t>
  </si>
  <si>
    <t>Zeit der</t>
  </si>
  <si>
    <t>(Fläche,</t>
  </si>
  <si>
    <t>Einheit</t>
  </si>
  <si>
    <t>einfache Arbeiten oder Leistungen:</t>
  </si>
  <si>
    <t>Arbeit</t>
  </si>
  <si>
    <t>Aufwand/Material</t>
  </si>
  <si>
    <t>U-Abt.</t>
  </si>
  <si>
    <t xml:space="preserve">Länge </t>
  </si>
  <si>
    <t>(ha, lfm,</t>
  </si>
  <si>
    <t>Std.</t>
  </si>
  <si>
    <t>Einh.</t>
  </si>
  <si>
    <t>Einsatzart</t>
  </si>
  <si>
    <t>u. dgl.)</t>
  </si>
  <si>
    <t>cbm, ST</t>
  </si>
  <si>
    <t>in Ziffern</t>
  </si>
  <si>
    <t>u.a.)</t>
  </si>
  <si>
    <t>bei Saat oder Pflanzung unter Verwendung von:</t>
  </si>
  <si>
    <t>Baum-</t>
  </si>
  <si>
    <t>Stück</t>
  </si>
  <si>
    <t>Sorte</t>
  </si>
  <si>
    <t>bezogen von:</t>
  </si>
  <si>
    <t>Provenienz</t>
  </si>
  <si>
    <t>Saat- oder Pflanz=</t>
  </si>
  <si>
    <t>art</t>
  </si>
  <si>
    <t>kg</t>
  </si>
  <si>
    <t>methode, Gerät</t>
  </si>
  <si>
    <t>Pflanzverband</t>
  </si>
  <si>
    <t>Anzahl</t>
  </si>
  <si>
    <t>Pflanzmethode</t>
  </si>
  <si>
    <t>Herkunft</t>
  </si>
  <si>
    <t>Wildschadensverhütung</t>
  </si>
  <si>
    <t>Schäl-</t>
  </si>
  <si>
    <t>Zaunbau</t>
  </si>
  <si>
    <t>Verbiß- u.</t>
  </si>
  <si>
    <t>schutz</t>
  </si>
  <si>
    <t>Neubau</t>
  </si>
  <si>
    <t>Abbau</t>
  </si>
  <si>
    <t>Reparatur</t>
  </si>
  <si>
    <t>Fegeschutz</t>
  </si>
  <si>
    <t>lfm</t>
  </si>
  <si>
    <t>(lfm)</t>
  </si>
  <si>
    <t>Waldschutz/Holzschutz</t>
  </si>
  <si>
    <t>Menge/Masse</t>
  </si>
  <si>
    <t>Schutz</t>
  </si>
  <si>
    <t>Mittel</t>
  </si>
  <si>
    <t>Wasser</t>
  </si>
  <si>
    <t>Holz-</t>
  </si>
  <si>
    <t>Quantum</t>
  </si>
  <si>
    <t>gegen:</t>
  </si>
  <si>
    <t>Wegebau und Wasserbau</t>
  </si>
  <si>
    <t>Wege-</t>
  </si>
  <si>
    <t>Unterhaltung</t>
  </si>
  <si>
    <t>Material</t>
  </si>
  <si>
    <t>Wasserbau</t>
  </si>
  <si>
    <t>Länge</t>
  </si>
  <si>
    <t>Breite</t>
  </si>
  <si>
    <t>Art / Einh.</t>
  </si>
  <si>
    <t>m</t>
  </si>
  <si>
    <t>Summen:</t>
  </si>
  <si>
    <t>Bemerkungen:</t>
  </si>
  <si>
    <t>Gesamtkosten</t>
  </si>
  <si>
    <t>Arbeitsverfahren:</t>
  </si>
  <si>
    <t>Materialzugang: (plus)</t>
  </si>
  <si>
    <t>Witterung, Besonderheiten:</t>
  </si>
  <si>
    <t>Materialreste: (minus)</t>
  </si>
  <si>
    <t>Wirkliche Kosten:</t>
  </si>
  <si>
    <t>ohne LNK</t>
  </si>
  <si>
    <t>Arbeitsverfahren</t>
  </si>
  <si>
    <t>Ausführende / er</t>
  </si>
  <si>
    <t>EFM o.R.</t>
  </si>
  <si>
    <t>gesamt</t>
  </si>
  <si>
    <t>Sortimente</t>
  </si>
  <si>
    <t>Abschn.</t>
  </si>
  <si>
    <t>2a +</t>
  </si>
  <si>
    <t>Abschn</t>
  </si>
  <si>
    <t>1b</t>
  </si>
  <si>
    <t>1 a</t>
  </si>
  <si>
    <t>ILN</t>
  </si>
  <si>
    <t>Palette</t>
  </si>
  <si>
    <t>Arbeit-</t>
  </si>
  <si>
    <t>Einsatz-</t>
  </si>
  <si>
    <t>Abrechnung</t>
  </si>
  <si>
    <t>/ en</t>
  </si>
  <si>
    <t>Ausführungsnachweis Holzernte</t>
  </si>
  <si>
    <t>Naturaldaten</t>
  </si>
  <si>
    <t>Trocken, sonnig; Ausführung durch Subunternehmer Schröder (St. Vith)</t>
  </si>
  <si>
    <t>Ausführungsnachweis Sonstige Arbeiten</t>
  </si>
  <si>
    <t>Harvester mit motormanueller Zufällung (Randbäume und für HV nicht erreichbar)</t>
  </si>
  <si>
    <t>Roßkastanie</t>
  </si>
  <si>
    <t>Übersichten.</t>
  </si>
  <si>
    <t>Excel-Anwendung von</t>
  </si>
  <si>
    <t>WERNER LUCK</t>
  </si>
  <si>
    <t>INHALT</t>
  </si>
  <si>
    <t>Info</t>
  </si>
  <si>
    <t>Dieses Blatt</t>
  </si>
  <si>
    <t>Entwickelt von Werner Luck</t>
  </si>
  <si>
    <t>Hauptstraße 2</t>
  </si>
  <si>
    <t>54413 Beuren</t>
  </si>
  <si>
    <t>Tel.: 06586/986025</t>
  </si>
  <si>
    <t>Erstellen Sie Ihre Buchführung und Statistiken in Excel. Erzeugen Sie komfortabel Diagramme und</t>
  </si>
  <si>
    <t>A</t>
  </si>
  <si>
    <t>Anweisung zum Gebrauch der Arbeitsmappe</t>
  </si>
  <si>
    <t>BA Schlüssel</t>
  </si>
  <si>
    <t>Flächennachweis</t>
  </si>
  <si>
    <t>Einn.Ausg.Liste</t>
  </si>
  <si>
    <r>
      <rPr>
        <b/>
        <sz val="10"/>
        <rFont val="Arial"/>
        <family val="2"/>
      </rPr>
      <t>HÜL</t>
    </r>
    <r>
      <rPr>
        <sz val="10"/>
        <rFont val="Arial"/>
        <family val="2"/>
      </rPr>
      <t xml:space="preserve"> _ Liste der Einnahmen und Ausgaben</t>
    </r>
  </si>
  <si>
    <t>1 Plan</t>
  </si>
  <si>
    <t>Maßnahmenplan Abt. 1 Auf dem  Gehrenweg</t>
  </si>
  <si>
    <t>1AusEin</t>
  </si>
  <si>
    <t>Positionsbeleg Abt. 1</t>
  </si>
  <si>
    <t>1Natural</t>
  </si>
  <si>
    <t>1 AFN  HE</t>
  </si>
  <si>
    <t>1 AFN Sonstiges</t>
  </si>
  <si>
    <t>Ausführungsnachweis Sonstiges</t>
  </si>
  <si>
    <t>2 Plan</t>
  </si>
  <si>
    <t>2AusEin</t>
  </si>
  <si>
    <t>2Natural</t>
  </si>
  <si>
    <t>2 AFN  HE</t>
  </si>
  <si>
    <t>2 AFN Sonstiges</t>
  </si>
  <si>
    <t>Maßnahmenplan Abt. 2 Klausrech</t>
  </si>
  <si>
    <t>Positionsbeleg Abt. 2</t>
  </si>
  <si>
    <t>Abteilung</t>
  </si>
  <si>
    <t>durch</t>
  </si>
  <si>
    <t>Baumart (en)</t>
  </si>
  <si>
    <t>Jahr</t>
  </si>
  <si>
    <t>aktuell</t>
  </si>
  <si>
    <t>Maßnahmen</t>
  </si>
  <si>
    <t>Kommentar</t>
  </si>
  <si>
    <t xml:space="preserve">Bestandsbegründung
</t>
  </si>
  <si>
    <t>Vorrat / fm</t>
  </si>
  <si>
    <t>Größe</t>
  </si>
  <si>
    <t>Flurstück
Nr.</t>
  </si>
  <si>
    <t>Flur</t>
  </si>
  <si>
    <t>Gemarkung</t>
  </si>
  <si>
    <t>Bestandsbuch</t>
  </si>
  <si>
    <t>Gehrenweg</t>
  </si>
  <si>
    <t>Flurstücksplan und Luftbild</t>
  </si>
  <si>
    <t>Bestandsbuch 1</t>
  </si>
  <si>
    <t>Bestandsbuch Abt. 1</t>
  </si>
  <si>
    <t>Hinzert Klausrech</t>
  </si>
  <si>
    <t>Bestandsbuch 2</t>
  </si>
  <si>
    <t>Bestandsbuch Abt. 2</t>
  </si>
  <si>
    <t>Excel-Anwendung speziell für die Forstbetriebsbuchführung</t>
  </si>
  <si>
    <t>Buchführung und HÜL Forstbetrieb Privatwald_NN</t>
  </si>
  <si>
    <t>Privatwald NN</t>
  </si>
  <si>
    <t>Waldort: Abt.:</t>
  </si>
  <si>
    <t xml:space="preserve">Abt.: </t>
  </si>
  <si>
    <t>E-Mail: wernerluck@web.de</t>
  </si>
  <si>
    <t>Allgemeines</t>
  </si>
  <si>
    <t>Die Arbeitsmappe kann in beliebig viele Tabellenblätter aufgeteilt werden.</t>
  </si>
  <si>
    <t>Es empfiehlt sich für jede Abteilung (Abt.) des Waldbesitzes ein Tabellenblatt mit den zugehörigen</t>
  </si>
  <si>
    <t>weiteren Blättern (Bestandsbuch bis AFN Sonstiges) anzulegen.</t>
  </si>
  <si>
    <t>BA-Schlüssel</t>
  </si>
  <si>
    <t>Baumartenschlüssel nach Baumartengruppen</t>
  </si>
  <si>
    <t>(Bestandslagerbuch) Führen Sie hier Ihre Waldflächen nach der von Ihnen gewählten</t>
  </si>
  <si>
    <t>Einteilung (z. B. Distrikt, Abteilung, Unterabteilung o.a.).</t>
  </si>
  <si>
    <t>Einnahme-Ausgabe-Liste</t>
  </si>
  <si>
    <t>KJ xxx</t>
  </si>
  <si>
    <t>Einnahmen und Ausgaben den Waldbesitz betreffen können Sie hier nach Kalender-</t>
  </si>
  <si>
    <t>jahr auflisten.</t>
  </si>
  <si>
    <t>Per Google können Sie hier ein Luftbild Ihres Waldbesitzes einfügen. Welche Größe</t>
  </si>
  <si>
    <t>Sie wählen bleibt Ihnen überlassen. Bei größerem Waldbesitz empfiehlt sich eine</t>
  </si>
  <si>
    <t>Aufteilung nach Abteilungen.</t>
  </si>
  <si>
    <t>Luftbild 1…</t>
  </si>
  <si>
    <t>Bestandsbuch 1…</t>
  </si>
  <si>
    <t>Im Bestandsbuch tragen Sie den Waldzustand und die erfolgten Maßnahmen ein.</t>
  </si>
  <si>
    <t>Plan</t>
  </si>
  <si>
    <t>Maßnahmenplan für den Waldbereich.</t>
  </si>
  <si>
    <t>AusEin</t>
  </si>
  <si>
    <t>Positionsbeleg. Ausgaben und Einnahmen für diesen Waldbereich.</t>
  </si>
  <si>
    <t>Natural</t>
  </si>
  <si>
    <t>Auflistung der in diesem Bereich getätigten Holzerntmaßnahmen mit Entnahmemengen.</t>
  </si>
  <si>
    <t>AFN HE</t>
  </si>
  <si>
    <t>Ausführungsnachweis Holzernte.</t>
  </si>
  <si>
    <t>AFN Sonstiges</t>
  </si>
  <si>
    <t>Ausführungsnachweis sonstige Arbeiten.</t>
  </si>
  <si>
    <t>Bestandslagerbuch und Flächennachweis</t>
  </si>
  <si>
    <t>Dieses Blatt können Sie beliebig erweitern.</t>
  </si>
  <si>
    <t>und strg u. + solange drücken, wie Sie zusätzliche Zeilen benötigen.</t>
  </si>
  <si>
    <t>(Die Summespalen werden automatisch erweitert).</t>
  </si>
  <si>
    <t>Gesamte vorletzte Zeile (Nr. 37) markieren (Mauszeiger in die 37 setzen!)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</si>
</sst>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_-* #,##0.00\ _D_M_-;\-* #,##0.00\ _D_M_-;_-* &quot;-&quot;??\ _D_M_-;_-@_-"/>
    <numFmt numFmtId="165" formatCode="0.0000"/>
    <numFmt numFmtId="166" formatCode="0.0"/>
    <numFmt numFmtId="167" formatCode="#,##0.00;[Red]#,##0.00"/>
    <numFmt numFmtId="168" formatCode="_-* #,##0.00\ [$€-1]_-;\-* #,##0.00\ [$€-1]_-;_-* &quot;-&quot;??\ [$€-1]_-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4"/>
      <color indexed="17"/>
      <name val="Arial"/>
      <family val="2"/>
    </font>
    <font>
      <b/>
      <sz val="10"/>
      <color indexed="17"/>
      <name val="Arial"/>
      <family val="2"/>
    </font>
    <font>
      <b/>
      <sz val="14"/>
      <color indexed="8"/>
      <name val="Arial"/>
      <family val="2"/>
    </font>
    <font>
      <sz val="9"/>
      <color indexed="10"/>
      <name val="Arial"/>
      <family val="2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Arial Narrow"/>
      <family val="2"/>
    </font>
    <font>
      <sz val="8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u/>
      <sz val="9.6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0"/>
      <name val="Calibri"/>
      <family val="2"/>
      <scheme val="minor"/>
    </font>
    <font>
      <sz val="20"/>
      <name val="Arial"/>
      <family val="2"/>
    </font>
    <font>
      <sz val="10"/>
      <color theme="0"/>
      <name val="Arial"/>
      <family val="2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sz val="16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indexed="42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4" fontId="5" fillId="0" borderId="0" applyFont="0" applyFill="0" applyBorder="0" applyAlignment="0" applyProtection="0"/>
    <xf numFmtId="0" fontId="20" fillId="15" borderId="0" applyNumberFormat="0" applyBorder="0" applyAlignment="0" applyProtection="0"/>
    <xf numFmtId="0" fontId="3" fillId="16" borderId="0" applyNumberFormat="0" applyBorder="0" applyAlignment="0" applyProtection="0"/>
    <xf numFmtId="0" fontId="20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44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0" fillId="25" borderId="0" applyNumberFormat="0" applyBorder="0" applyAlignment="0" applyProtection="0"/>
    <xf numFmtId="0" fontId="5" fillId="0" borderId="0"/>
  </cellStyleXfs>
  <cellXfs count="619">
    <xf numFmtId="0" fontId="0" fillId="0" borderId="0" xfId="0"/>
    <xf numFmtId="0" fontId="4" fillId="0" borderId="0" xfId="0" applyFont="1"/>
    <xf numFmtId="0" fontId="7" fillId="0" borderId="0" xfId="0" applyFont="1"/>
    <xf numFmtId="165" fontId="7" fillId="0" borderId="0" xfId="0" applyNumberFormat="1" applyFont="1"/>
    <xf numFmtId="0" fontId="0" fillId="0" borderId="1" xfId="0" applyBorder="1"/>
    <xf numFmtId="0" fontId="7" fillId="0" borderId="1" xfId="0" applyFont="1" applyBorder="1"/>
    <xf numFmtId="165" fontId="7" fillId="0" borderId="1" xfId="0" applyNumberFormat="1" applyFont="1" applyBorder="1"/>
    <xf numFmtId="0" fontId="8" fillId="2" borderId="1" xfId="0" applyFont="1" applyFill="1" applyBorder="1"/>
    <xf numFmtId="165" fontId="8" fillId="2" borderId="1" xfId="0" applyNumberFormat="1" applyFont="1" applyFill="1" applyBorder="1"/>
    <xf numFmtId="166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8" fillId="2" borderId="1" xfId="0" applyNumberFormat="1" applyFont="1" applyFill="1" applyBorder="1"/>
    <xf numFmtId="49" fontId="7" fillId="0" borderId="1" xfId="0" applyNumberFormat="1" applyFont="1" applyBorder="1"/>
    <xf numFmtId="166" fontId="7" fillId="0" borderId="1" xfId="0" applyNumberFormat="1" applyFont="1" applyBorder="1" applyAlignment="1">
      <alignment horizontal="center"/>
    </xf>
    <xf numFmtId="1" fontId="0" fillId="3" borderId="1" xfId="0" applyNumberFormat="1" applyFill="1" applyBorder="1"/>
    <xf numFmtId="0" fontId="11" fillId="0" borderId="1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1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5" borderId="0" xfId="0" applyFill="1"/>
    <xf numFmtId="0" fontId="4" fillId="6" borderId="2" xfId="0" applyFont="1" applyFill="1" applyBorder="1" applyAlignment="1">
      <alignment horizontal="center"/>
    </xf>
    <xf numFmtId="4" fontId="7" fillId="3" borderId="1" xfId="0" applyNumberFormat="1" applyFont="1" applyFill="1" applyBorder="1"/>
    <xf numFmtId="4" fontId="7" fillId="0" borderId="1" xfId="0" applyNumberFormat="1" applyFont="1" applyBorder="1"/>
    <xf numFmtId="0" fontId="4" fillId="6" borderId="13" xfId="0" applyFont="1" applyFill="1" applyBorder="1"/>
    <xf numFmtId="0" fontId="0" fillId="6" borderId="6" xfId="0" applyFill="1" applyBorder="1" applyAlignment="1">
      <alignment horizontal="center"/>
    </xf>
    <xf numFmtId="14" fontId="7" fillId="0" borderId="1" xfId="0" applyNumberFormat="1" applyFont="1" applyBorder="1"/>
    <xf numFmtId="0" fontId="7" fillId="0" borderId="0" xfId="0" applyFont="1" applyBorder="1"/>
    <xf numFmtId="0" fontId="8" fillId="0" borderId="0" xfId="0" applyFont="1" applyBorder="1"/>
    <xf numFmtId="4" fontId="8" fillId="6" borderId="17" xfId="0" applyNumberFormat="1" applyFont="1" applyFill="1" applyBorder="1"/>
    <xf numFmtId="0" fontId="4" fillId="3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Fill="1" applyBorder="1"/>
    <xf numFmtId="166" fontId="0" fillId="0" borderId="1" xfId="0" applyNumberFormat="1" applyBorder="1"/>
    <xf numFmtId="0" fontId="7" fillId="3" borderId="1" xfId="0" applyFont="1" applyFill="1" applyBorder="1"/>
    <xf numFmtId="0" fontId="6" fillId="0" borderId="13" xfId="0" applyFont="1" applyBorder="1"/>
    <xf numFmtId="166" fontId="0" fillId="0" borderId="13" xfId="0" applyNumberFormat="1" applyBorder="1"/>
    <xf numFmtId="0" fontId="8" fillId="6" borderId="10" xfId="0" applyFont="1" applyFill="1" applyBorder="1"/>
    <xf numFmtId="0" fontId="8" fillId="6" borderId="12" xfId="0" applyFont="1" applyFill="1" applyBorder="1"/>
    <xf numFmtId="0" fontId="8" fillId="0" borderId="0" xfId="0" applyFont="1"/>
    <xf numFmtId="0" fontId="0" fillId="0" borderId="8" xfId="0" applyBorder="1"/>
    <xf numFmtId="0" fontId="12" fillId="0" borderId="0" xfId="0" applyFont="1"/>
    <xf numFmtId="0" fontId="0" fillId="0" borderId="23" xfId="0" applyBorder="1"/>
    <xf numFmtId="0" fontId="0" fillId="3" borderId="0" xfId="0" applyFill="1"/>
    <xf numFmtId="0" fontId="0" fillId="3" borderId="8" xfId="0" applyFill="1" applyBorder="1"/>
    <xf numFmtId="0" fontId="0" fillId="3" borderId="23" xfId="0" applyFill="1" applyBorder="1"/>
    <xf numFmtId="4" fontId="5" fillId="0" borderId="1" xfId="1" applyNumberFormat="1" applyBorder="1" applyAlignment="1">
      <alignment horizontal="right"/>
    </xf>
    <xf numFmtId="4" fontId="5" fillId="0" borderId="1" xfId="1" applyNumberFormat="1" applyFont="1" applyBorder="1" applyAlignment="1">
      <alignment horizontal="right"/>
    </xf>
    <xf numFmtId="0" fontId="0" fillId="3" borderId="1" xfId="0" applyFill="1" applyBorder="1"/>
    <xf numFmtId="0" fontId="0" fillId="8" borderId="5" xfId="0" applyFill="1" applyBorder="1" applyAlignment="1">
      <alignment horizontal="centerContinuous"/>
    </xf>
    <xf numFmtId="0" fontId="13" fillId="5" borderId="0" xfId="0" applyFont="1" applyFill="1" applyAlignment="1">
      <alignment horizontal="centerContinuous"/>
    </xf>
    <xf numFmtId="0" fontId="14" fillId="5" borderId="0" xfId="0" applyFont="1" applyFill="1" applyAlignment="1">
      <alignment horizontal="centerContinuous"/>
    </xf>
    <xf numFmtId="0" fontId="4" fillId="5" borderId="0" xfId="0" applyFont="1" applyFill="1" applyAlignment="1">
      <alignment horizontal="centerContinuous"/>
    </xf>
    <xf numFmtId="0" fontId="0" fillId="8" borderId="24" xfId="0" applyFill="1" applyBorder="1" applyAlignment="1">
      <alignment horizontal="centerContinuous"/>
    </xf>
    <xf numFmtId="0" fontId="4" fillId="8" borderId="4" xfId="0" applyFont="1" applyFill="1" applyBorder="1" applyAlignment="1">
      <alignment horizontal="centerContinuous"/>
    </xf>
    <xf numFmtId="0" fontId="4" fillId="7" borderId="2" xfId="0" applyFont="1" applyFill="1" applyBorder="1"/>
    <xf numFmtId="0" fontId="0" fillId="7" borderId="14" xfId="0" applyFill="1" applyBorder="1"/>
    <xf numFmtId="0" fontId="0" fillId="7" borderId="6" xfId="0" applyFill="1" applyBorder="1"/>
    <xf numFmtId="0" fontId="0" fillId="8" borderId="8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5" fillId="8" borderId="0" xfId="0" applyFont="1" applyFill="1" applyBorder="1" applyAlignment="1">
      <alignment horizontal="center"/>
    </xf>
    <xf numFmtId="2" fontId="0" fillId="0" borderId="25" xfId="0" applyNumberFormat="1" applyBorder="1"/>
    <xf numFmtId="4" fontId="4" fillId="9" borderId="1" xfId="1" applyNumberFormat="1" applyFont="1" applyFill="1" applyBorder="1" applyAlignment="1">
      <alignment horizontal="right"/>
    </xf>
    <xf numFmtId="2" fontId="0" fillId="0" borderId="0" xfId="0" applyNumberFormat="1" applyFill="1" applyBorder="1"/>
    <xf numFmtId="0" fontId="4" fillId="2" borderId="1" xfId="0" applyFont="1" applyFill="1" applyBorder="1" applyAlignment="1">
      <alignment horizontal="left"/>
    </xf>
    <xf numFmtId="4" fontId="0" fillId="0" borderId="1" xfId="0" applyNumberFormat="1" applyBorder="1"/>
    <xf numFmtId="4" fontId="4" fillId="0" borderId="1" xfId="0" applyNumberFormat="1" applyFont="1" applyBorder="1"/>
    <xf numFmtId="4" fontId="4" fillId="8" borderId="1" xfId="0" applyNumberFormat="1" applyFont="1" applyFill="1" applyBorder="1"/>
    <xf numFmtId="4" fontId="4" fillId="6" borderId="1" xfId="0" applyNumberFormat="1" applyFont="1" applyFill="1" applyBorder="1"/>
    <xf numFmtId="0" fontId="4" fillId="0" borderId="0" xfId="0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4" fillId="7" borderId="6" xfId="0" applyFont="1" applyFill="1" applyBorder="1" applyAlignment="1">
      <alignment horizontal="center"/>
    </xf>
    <xf numFmtId="0" fontId="4" fillId="7" borderId="20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1" fontId="0" fillId="0" borderId="1" xfId="0" applyNumberFormat="1" applyBorder="1"/>
    <xf numFmtId="0" fontId="4" fillId="3" borderId="1" xfId="0" applyFont="1" applyFill="1" applyBorder="1" applyAlignment="1">
      <alignment horizontal="center"/>
    </xf>
    <xf numFmtId="0" fontId="4" fillId="0" borderId="1" xfId="0" applyFont="1" applyBorder="1"/>
    <xf numFmtId="0" fontId="4" fillId="6" borderId="1" xfId="0" applyFont="1" applyFill="1" applyBorder="1"/>
    <xf numFmtId="0" fontId="0" fillId="2" borderId="1" xfId="0" applyFill="1" applyBorder="1"/>
    <xf numFmtId="0" fontId="16" fillId="0" borderId="0" xfId="0" applyFont="1" applyAlignment="1">
      <alignment horizontal="centerContinuous"/>
    </xf>
    <xf numFmtId="1" fontId="4" fillId="6" borderId="13" xfId="0" applyNumberFormat="1" applyFont="1" applyFill="1" applyBorder="1"/>
    <xf numFmtId="0" fontId="4" fillId="0" borderId="0" xfId="0" applyFont="1" applyAlignment="1">
      <alignment horizontal="right"/>
    </xf>
    <xf numFmtId="0" fontId="4" fillId="9" borderId="2" xfId="0" applyFont="1" applyFill="1" applyBorder="1" applyAlignment="1">
      <alignment horizontal="centerContinuous"/>
    </xf>
    <xf numFmtId="0" fontId="4" fillId="9" borderId="4" xfId="0" applyFont="1" applyFill="1" applyBorder="1" applyAlignment="1">
      <alignment horizontal="centerContinuous"/>
    </xf>
    <xf numFmtId="0" fontId="4" fillId="9" borderId="5" xfId="0" applyFont="1" applyFill="1" applyBorder="1" applyAlignment="1">
      <alignment horizontal="centerContinuous"/>
    </xf>
    <xf numFmtId="0" fontId="4" fillId="9" borderId="14" xfId="0" applyFont="1" applyFill="1" applyBorder="1" applyAlignment="1">
      <alignment horizontal="center"/>
    </xf>
    <xf numFmtId="0" fontId="6" fillId="9" borderId="15" xfId="0" applyFont="1" applyFill="1" applyBorder="1" applyAlignment="1">
      <alignment horizontal="center"/>
    </xf>
    <xf numFmtId="0" fontId="6" fillId="9" borderId="0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4" fillId="7" borderId="22" xfId="0" applyFont="1" applyFill="1" applyBorder="1" applyAlignment="1">
      <alignment horizontal="centerContinuous"/>
    </xf>
    <xf numFmtId="0" fontId="4" fillId="7" borderId="26" xfId="0" applyFont="1" applyFill="1" applyBorder="1" applyAlignment="1">
      <alignment horizontal="centerContinuous"/>
    </xf>
    <xf numFmtId="0" fontId="17" fillId="0" borderId="0" xfId="0" applyFont="1" applyAlignment="1">
      <alignment horizontal="centerContinuous"/>
    </xf>
    <xf numFmtId="0" fontId="0" fillId="4" borderId="1" xfId="0" applyFill="1" applyBorder="1"/>
    <xf numFmtId="4" fontId="0" fillId="4" borderId="1" xfId="0" applyNumberFormat="1" applyFill="1" applyBorder="1"/>
    <xf numFmtId="0" fontId="4" fillId="10" borderId="1" xfId="0" applyFont="1" applyFill="1" applyBorder="1"/>
    <xf numFmtId="0" fontId="4" fillId="6" borderId="10" xfId="0" applyFont="1" applyFill="1" applyBorder="1"/>
    <xf numFmtId="0" fontId="0" fillId="6" borderId="11" xfId="0" applyFill="1" applyBorder="1"/>
    <xf numFmtId="4" fontId="4" fillId="6" borderId="12" xfId="0" applyNumberFormat="1" applyFont="1" applyFill="1" applyBorder="1"/>
    <xf numFmtId="4" fontId="4" fillId="10" borderId="1" xfId="0" applyNumberFormat="1" applyFont="1" applyFill="1" applyBorder="1"/>
    <xf numFmtId="0" fontId="4" fillId="2" borderId="1" xfId="0" applyFont="1" applyFill="1" applyBorder="1"/>
    <xf numFmtId="4" fontId="4" fillId="2" borderId="1" xfId="0" applyNumberFormat="1" applyFont="1" applyFill="1" applyBorder="1"/>
    <xf numFmtId="0" fontId="4" fillId="7" borderId="1" xfId="0" applyFont="1" applyFill="1" applyBorder="1"/>
    <xf numFmtId="4" fontId="4" fillId="7" borderId="1" xfId="0" applyNumberFormat="1" applyFont="1" applyFill="1" applyBorder="1"/>
    <xf numFmtId="0" fontId="18" fillId="0" borderId="0" xfId="0" applyFont="1" applyFill="1" applyAlignment="1">
      <alignment horizontal="centerContinuous"/>
    </xf>
    <xf numFmtId="0" fontId="0" fillId="11" borderId="0" xfId="0" applyFill="1" applyAlignment="1">
      <alignment horizontal="centerContinuous"/>
    </xf>
    <xf numFmtId="0" fontId="18" fillId="11" borderId="0" xfId="0" applyFont="1" applyFill="1" applyAlignment="1">
      <alignment horizontal="centerContinuous"/>
    </xf>
    <xf numFmtId="0" fontId="4" fillId="12" borderId="2" xfId="0" applyFont="1" applyFill="1" applyBorder="1"/>
    <xf numFmtId="0" fontId="4" fillId="12" borderId="18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4" fillId="12" borderId="27" xfId="0" applyFont="1" applyFill="1" applyBorder="1" applyAlignment="1">
      <alignment horizontal="center"/>
    </xf>
    <xf numFmtId="0" fontId="0" fillId="12" borderId="6" xfId="0" applyFill="1" applyBorder="1"/>
    <xf numFmtId="0" fontId="4" fillId="12" borderId="19" xfId="0" applyFont="1" applyFill="1" applyBorder="1" applyAlignment="1">
      <alignment horizontal="center"/>
    </xf>
    <xf numFmtId="0" fontId="4" fillId="12" borderId="7" xfId="0" applyFont="1" applyFill="1" applyBorder="1" applyAlignment="1">
      <alignment horizontal="center"/>
    </xf>
    <xf numFmtId="0" fontId="4" fillId="12" borderId="8" xfId="0" applyFont="1" applyFill="1" applyBorder="1" applyAlignment="1">
      <alignment horizontal="center"/>
    </xf>
    <xf numFmtId="0" fontId="4" fillId="12" borderId="20" xfId="0" applyFont="1" applyFill="1" applyBorder="1" applyAlignment="1">
      <alignment horizontal="center"/>
    </xf>
    <xf numFmtId="14" fontId="7" fillId="3" borderId="1" xfId="0" applyNumberFormat="1" applyFont="1" applyFill="1" applyBorder="1"/>
    <xf numFmtId="4" fontId="7" fillId="6" borderId="1" xfId="0" applyNumberFormat="1" applyFont="1" applyFill="1" applyBorder="1"/>
    <xf numFmtId="4" fontId="8" fillId="6" borderId="13" xfId="0" applyNumberFormat="1" applyFont="1" applyFill="1" applyBorder="1"/>
    <xf numFmtId="4" fontId="7" fillId="0" borderId="1" xfId="0" applyNumberFormat="1" applyFont="1" applyFill="1" applyBorder="1"/>
    <xf numFmtId="4" fontId="19" fillId="0" borderId="1" xfId="0" applyNumberFormat="1" applyFont="1" applyFill="1" applyBorder="1"/>
    <xf numFmtId="4" fontId="5" fillId="0" borderId="1" xfId="1" applyNumberFormat="1" applyFill="1" applyBorder="1" applyAlignment="1">
      <alignment horizontal="right"/>
    </xf>
    <xf numFmtId="0" fontId="4" fillId="6" borderId="25" xfId="0" applyFont="1" applyFill="1" applyBorder="1"/>
    <xf numFmtId="0" fontId="0" fillId="6" borderId="28" xfId="0" applyFill="1" applyBorder="1"/>
    <xf numFmtId="0" fontId="4" fillId="5" borderId="0" xfId="0" applyFont="1" applyFill="1"/>
    <xf numFmtId="0" fontId="6" fillId="5" borderId="0" xfId="0" applyFont="1" applyFill="1" applyAlignment="1">
      <alignment horizontal="centerContinuous"/>
    </xf>
    <xf numFmtId="0" fontId="0" fillId="5" borderId="0" xfId="0" applyFill="1" applyAlignment="1">
      <alignment horizontal="centerContinuous"/>
    </xf>
    <xf numFmtId="0" fontId="4" fillId="13" borderId="0" xfId="0" applyFont="1" applyFill="1"/>
    <xf numFmtId="0" fontId="0" fillId="13" borderId="0" xfId="0" applyFill="1"/>
    <xf numFmtId="0" fontId="12" fillId="13" borderId="0" xfId="0" applyFont="1" applyFill="1" applyAlignment="1">
      <alignment horizontal="centerContinuous"/>
    </xf>
    <xf numFmtId="0" fontId="8" fillId="0" borderId="0" xfId="0" applyFont="1" applyFill="1" applyBorder="1"/>
    <xf numFmtId="2" fontId="8" fillId="6" borderId="13" xfId="0" applyNumberFormat="1" applyFont="1" applyFill="1" applyBorder="1"/>
    <xf numFmtId="2" fontId="8" fillId="0" borderId="29" xfId="0" applyNumberFormat="1" applyFont="1" applyBorder="1"/>
    <xf numFmtId="2" fontId="8" fillId="0" borderId="30" xfId="0" applyNumberFormat="1" applyFont="1" applyBorder="1"/>
    <xf numFmtId="2" fontId="8" fillId="0" borderId="16" xfId="0" applyNumberFormat="1" applyFont="1" applyBorder="1"/>
    <xf numFmtId="0" fontId="9" fillId="13" borderId="22" xfId="0" applyFont="1" applyFill="1" applyBorder="1" applyAlignment="1">
      <alignment horizontal="centerContinuous"/>
    </xf>
    <xf numFmtId="0" fontId="4" fillId="13" borderId="31" xfId="0" applyFont="1" applyFill="1" applyBorder="1" applyAlignment="1">
      <alignment horizontal="centerContinuous"/>
    </xf>
    <xf numFmtId="0" fontId="4" fillId="13" borderId="14" xfId="0" applyFont="1" applyFill="1" applyBorder="1" applyAlignment="1">
      <alignment horizontal="center"/>
    </xf>
    <xf numFmtId="0" fontId="4" fillId="13" borderId="32" xfId="0" applyFont="1" applyFill="1" applyBorder="1" applyAlignment="1">
      <alignment horizontal="center"/>
    </xf>
    <xf numFmtId="0" fontId="4" fillId="13" borderId="6" xfId="0" applyFont="1" applyFill="1" applyBorder="1" applyAlignment="1">
      <alignment horizontal="center"/>
    </xf>
    <xf numFmtId="0" fontId="4" fillId="13" borderId="19" xfId="0" applyFont="1" applyFill="1" applyBorder="1" applyAlignment="1">
      <alignment horizontal="center"/>
    </xf>
    <xf numFmtId="0" fontId="9" fillId="9" borderId="33" xfId="0" applyFont="1" applyFill="1" applyBorder="1" applyAlignment="1">
      <alignment horizontal="centerContinuous"/>
    </xf>
    <xf numFmtId="0" fontId="4" fillId="9" borderId="31" xfId="0" applyFont="1" applyFill="1" applyBorder="1" applyAlignment="1">
      <alignment horizontal="centerContinuous"/>
    </xf>
    <xf numFmtId="0" fontId="4" fillId="9" borderId="26" xfId="0" applyFont="1" applyFill="1" applyBorder="1" applyAlignment="1">
      <alignment horizontal="centerContinuous"/>
    </xf>
    <xf numFmtId="0" fontId="4" fillId="9" borderId="32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/>
    </xf>
    <xf numFmtId="4" fontId="8" fillId="0" borderId="0" xfId="0" applyNumberFormat="1" applyFont="1" applyFill="1" applyBorder="1"/>
    <xf numFmtId="1" fontId="7" fillId="3" borderId="1" xfId="0" applyNumberFormat="1" applyFont="1" applyFill="1" applyBorder="1"/>
    <xf numFmtId="0" fontId="4" fillId="3" borderId="15" xfId="0" applyFont="1" applyFill="1" applyBorder="1" applyAlignment="1">
      <alignment horizontal="center"/>
    </xf>
    <xf numFmtId="0" fontId="10" fillId="9" borderId="15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4" fontId="7" fillId="14" borderId="1" xfId="0" applyNumberFormat="1" applyFont="1" applyFill="1" applyBorder="1"/>
    <xf numFmtId="4" fontId="4" fillId="3" borderId="1" xfId="0" applyNumberFormat="1" applyFont="1" applyFill="1" applyBorder="1"/>
    <xf numFmtId="0" fontId="4" fillId="2" borderId="22" xfId="0" applyFont="1" applyFill="1" applyBorder="1" applyAlignment="1">
      <alignment horizontal="centerContinuous"/>
    </xf>
    <xf numFmtId="0" fontId="4" fillId="2" borderId="26" xfId="0" applyFont="1" applyFill="1" applyBorder="1" applyAlignment="1">
      <alignment horizontal="centerContinuous"/>
    </xf>
    <xf numFmtId="0" fontId="4" fillId="2" borderId="6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8" fillId="2" borderId="34" xfId="0" applyNumberFormat="1" applyFont="1" applyFill="1" applyBorder="1"/>
    <xf numFmtId="49" fontId="7" fillId="0" borderId="34" xfId="0" applyNumberFormat="1" applyFont="1" applyBorder="1"/>
    <xf numFmtId="0" fontId="7" fillId="0" borderId="34" xfId="0" applyFont="1" applyBorder="1"/>
    <xf numFmtId="166" fontId="7" fillId="0" borderId="34" xfId="0" applyNumberFormat="1" applyFont="1" applyBorder="1" applyAlignment="1">
      <alignment horizontal="center"/>
    </xf>
    <xf numFmtId="1" fontId="0" fillId="3" borderId="34" xfId="0" applyNumberFormat="1" applyFill="1" applyBorder="1"/>
    <xf numFmtId="0" fontId="11" fillId="0" borderId="34" xfId="0" applyFont="1" applyBorder="1"/>
    <xf numFmtId="0" fontId="3" fillId="16" borderId="36" xfId="3" applyBorder="1" applyAlignment="1">
      <alignment horizontal="center"/>
    </xf>
    <xf numFmtId="0" fontId="3" fillId="16" borderId="37" xfId="3" applyBorder="1" applyAlignment="1">
      <alignment horizontal="center"/>
    </xf>
    <xf numFmtId="0" fontId="3" fillId="16" borderId="38" xfId="3" applyBorder="1" applyAlignment="1">
      <alignment horizontal="center"/>
    </xf>
    <xf numFmtId="0" fontId="3" fillId="16" borderId="39" xfId="3" applyBorder="1" applyAlignment="1">
      <alignment horizontal="center"/>
    </xf>
    <xf numFmtId="0" fontId="3" fillId="16" borderId="40" xfId="3" applyBorder="1" applyAlignment="1">
      <alignment horizontal="center"/>
    </xf>
    <xf numFmtId="0" fontId="3" fillId="16" borderId="34" xfId="3" applyBorder="1" applyAlignment="1">
      <alignment horizontal="center"/>
    </xf>
    <xf numFmtId="0" fontId="3" fillId="16" borderId="0" xfId="3"/>
    <xf numFmtId="0" fontId="3" fillId="16" borderId="0" xfId="3" applyAlignment="1">
      <alignment horizontal="left"/>
    </xf>
    <xf numFmtId="0" fontId="22" fillId="16" borderId="0" xfId="3" applyFont="1"/>
    <xf numFmtId="0" fontId="22" fillId="16" borderId="0" xfId="3" applyFont="1" applyAlignment="1">
      <alignment horizontal="left"/>
    </xf>
    <xf numFmtId="166" fontId="0" fillId="0" borderId="34" xfId="0" applyNumberFormat="1" applyBorder="1"/>
    <xf numFmtId="0" fontId="7" fillId="0" borderId="34" xfId="0" applyFont="1" applyBorder="1" applyAlignment="1">
      <alignment horizontal="center"/>
    </xf>
    <xf numFmtId="2" fontId="7" fillId="3" borderId="34" xfId="0" applyNumberFormat="1" applyFont="1" applyFill="1" applyBorder="1"/>
    <xf numFmtId="0" fontId="20" fillId="17" borderId="35" xfId="4" applyBorder="1" applyAlignment="1">
      <alignment horizontal="center"/>
    </xf>
    <xf numFmtId="0" fontId="20" fillId="17" borderId="36" xfId="4" applyBorder="1" applyAlignment="1"/>
    <xf numFmtId="0" fontId="20" fillId="17" borderId="37" xfId="4" applyBorder="1" applyAlignment="1"/>
    <xf numFmtId="0" fontId="20" fillId="17" borderId="32" xfId="4" applyBorder="1" applyAlignment="1">
      <alignment horizontal="center"/>
    </xf>
    <xf numFmtId="0" fontId="20" fillId="17" borderId="38" xfId="4" applyBorder="1" applyAlignment="1">
      <alignment horizontal="center"/>
    </xf>
    <xf numFmtId="0" fontId="20" fillId="17" borderId="40" xfId="4" applyBorder="1" applyAlignment="1">
      <alignment horizontal="center"/>
    </xf>
    <xf numFmtId="0" fontId="20" fillId="17" borderId="15" xfId="4" applyBorder="1" applyAlignment="1">
      <alignment horizontal="center"/>
    </xf>
    <xf numFmtId="0" fontId="20" fillId="17" borderId="34" xfId="4" applyBorder="1" applyAlignment="1">
      <alignment horizontal="center"/>
    </xf>
    <xf numFmtId="0" fontId="20" fillId="17" borderId="35" xfId="4" applyBorder="1" applyAlignment="1"/>
    <xf numFmtId="0" fontId="2" fillId="18" borderId="15" xfId="5" applyBorder="1" applyAlignment="1">
      <alignment horizontal="center"/>
    </xf>
    <xf numFmtId="0" fontId="2" fillId="18" borderId="0" xfId="5" applyBorder="1" applyAlignment="1">
      <alignment horizontal="center"/>
    </xf>
    <xf numFmtId="0" fontId="2" fillId="18" borderId="21" xfId="5" applyBorder="1" applyAlignment="1">
      <alignment horizontal="center"/>
    </xf>
    <xf numFmtId="14" fontId="6" fillId="7" borderId="34" xfId="0" applyNumberFormat="1" applyFont="1" applyFill="1" applyBorder="1"/>
    <xf numFmtId="0" fontId="8" fillId="7" borderId="34" xfId="0" applyFont="1" applyFill="1" applyBorder="1"/>
    <xf numFmtId="4" fontId="7" fillId="3" borderId="34" xfId="0" applyNumberFormat="1" applyFont="1" applyFill="1" applyBorder="1"/>
    <xf numFmtId="0" fontId="2" fillId="18" borderId="35" xfId="5" applyBorder="1" applyAlignment="1">
      <alignment horizontal="center"/>
    </xf>
    <xf numFmtId="0" fontId="2" fillId="18" borderId="40" xfId="5" applyBorder="1" applyAlignment="1">
      <alignment horizontal="center"/>
    </xf>
    <xf numFmtId="0" fontId="2" fillId="18" borderId="37" xfId="5" applyBorder="1" applyAlignment="1">
      <alignment horizontal="center"/>
    </xf>
    <xf numFmtId="0" fontId="2" fillId="18" borderId="32" xfId="5" applyBorder="1" applyAlignment="1">
      <alignment horizontal="center"/>
    </xf>
    <xf numFmtId="0" fontId="2" fillId="18" borderId="38" xfId="5" applyBorder="1"/>
    <xf numFmtId="0" fontId="2" fillId="18" borderId="34" xfId="5" applyBorder="1"/>
    <xf numFmtId="0" fontId="2" fillId="18" borderId="38" xfId="5" applyBorder="1" applyAlignment="1">
      <alignment horizontal="center"/>
    </xf>
    <xf numFmtId="0" fontId="2" fillId="18" borderId="34" xfId="5" applyBorder="1" applyAlignment="1">
      <alignment horizontal="center"/>
    </xf>
    <xf numFmtId="0" fontId="20" fillId="19" borderId="4" xfId="6" applyBorder="1" applyAlignment="1">
      <alignment horizontal="center"/>
    </xf>
    <xf numFmtId="0" fontId="20" fillId="19" borderId="3" xfId="6" applyBorder="1" applyAlignment="1">
      <alignment horizontal="center"/>
    </xf>
    <xf numFmtId="0" fontId="20" fillId="19" borderId="7" xfId="6" applyBorder="1" applyAlignment="1">
      <alignment horizontal="center"/>
    </xf>
    <xf numFmtId="14" fontId="7" fillId="0" borderId="34" xfId="0" applyNumberFormat="1" applyFont="1" applyBorder="1"/>
    <xf numFmtId="4" fontId="7" fillId="0" borderId="34" xfId="0" applyNumberFormat="1" applyFont="1" applyBorder="1"/>
    <xf numFmtId="0" fontId="3" fillId="16" borderId="25" xfId="3" applyBorder="1" applyAlignment="1">
      <alignment horizontal="centerContinuous"/>
    </xf>
    <xf numFmtId="0" fontId="3" fillId="16" borderId="28" xfId="3" applyBorder="1" applyAlignment="1">
      <alignment horizontal="centerContinuous"/>
    </xf>
    <xf numFmtId="0" fontId="3" fillId="16" borderId="23" xfId="3" applyBorder="1"/>
    <xf numFmtId="0" fontId="20" fillId="19" borderId="8" xfId="6" applyBorder="1" applyAlignment="1">
      <alignment horizontal="center"/>
    </xf>
    <xf numFmtId="165" fontId="7" fillId="0" borderId="34" xfId="0" applyNumberFormat="1" applyFont="1" applyBorder="1"/>
    <xf numFmtId="166" fontId="7" fillId="0" borderId="34" xfId="0" applyNumberFormat="1" applyFont="1" applyBorder="1"/>
    <xf numFmtId="0" fontId="20" fillId="19" borderId="35" xfId="6" applyBorder="1" applyAlignment="1">
      <alignment horizontal="center"/>
    </xf>
    <xf numFmtId="0" fontId="20" fillId="19" borderId="40" xfId="6" applyBorder="1" applyAlignment="1">
      <alignment horizontal="center"/>
    </xf>
    <xf numFmtId="0" fontId="20" fillId="19" borderId="36" xfId="6" applyBorder="1" applyAlignment="1">
      <alignment horizontal="center"/>
    </xf>
    <xf numFmtId="0" fontId="20" fillId="19" borderId="38" xfId="6" applyBorder="1" applyAlignment="1">
      <alignment horizontal="center"/>
    </xf>
    <xf numFmtId="0" fontId="20" fillId="19" borderId="34" xfId="6" applyBorder="1" applyAlignment="1">
      <alignment horizontal="center"/>
    </xf>
    <xf numFmtId="0" fontId="20" fillId="19" borderId="23" xfId="6" applyBorder="1" applyAlignment="1">
      <alignment horizontal="center"/>
    </xf>
    <xf numFmtId="0" fontId="20" fillId="15" borderId="0" xfId="2" applyAlignment="1">
      <alignment horizontal="centerContinuous"/>
    </xf>
    <xf numFmtId="0" fontId="27" fillId="15" borderId="0" xfId="2" applyFont="1" applyAlignment="1">
      <alignment horizontal="centerContinuous"/>
    </xf>
    <xf numFmtId="0" fontId="20" fillId="19" borderId="2" xfId="6" applyBorder="1"/>
    <xf numFmtId="0" fontId="20" fillId="19" borderId="18" xfId="6" applyBorder="1" applyAlignment="1">
      <alignment horizontal="center"/>
    </xf>
    <xf numFmtId="0" fontId="20" fillId="19" borderId="27" xfId="6" applyBorder="1" applyAlignment="1">
      <alignment horizontal="center"/>
    </xf>
    <xf numFmtId="0" fontId="20" fillId="19" borderId="6" xfId="6" applyBorder="1"/>
    <xf numFmtId="0" fontId="20" fillId="19" borderId="19" xfId="6" applyBorder="1" applyAlignment="1">
      <alignment horizontal="center"/>
    </xf>
    <xf numFmtId="0" fontId="20" fillId="19" borderId="20" xfId="6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0" fillId="19" borderId="0" xfId="6" applyBorder="1" applyAlignment="1">
      <alignment horizontal="center"/>
    </xf>
    <xf numFmtId="0" fontId="25" fillId="19" borderId="0" xfId="6" applyFont="1"/>
    <xf numFmtId="0" fontId="25" fillId="19" borderId="0" xfId="6" applyFont="1" applyAlignment="1">
      <alignment horizontal="center"/>
    </xf>
    <xf numFmtId="0" fontId="25" fillId="19" borderId="0" xfId="6" applyFont="1" applyAlignment="1">
      <alignment horizontal="left"/>
    </xf>
    <xf numFmtId="0" fontId="25" fillId="19" borderId="23" xfId="6" applyFont="1" applyBorder="1" applyAlignment="1">
      <alignment horizontal="center"/>
    </xf>
    <xf numFmtId="0" fontId="25" fillId="19" borderId="35" xfId="6" applyFont="1" applyBorder="1" applyAlignment="1">
      <alignment horizontal="center"/>
    </xf>
    <xf numFmtId="0" fontId="25" fillId="19" borderId="40" xfId="6" applyFont="1" applyBorder="1" applyAlignment="1">
      <alignment horizontal="center"/>
    </xf>
    <xf numFmtId="0" fontId="25" fillId="19" borderId="37" xfId="6" applyFont="1" applyBorder="1" applyAlignment="1">
      <alignment horizontal="center"/>
    </xf>
    <xf numFmtId="0" fontId="25" fillId="19" borderId="40" xfId="6" applyFont="1" applyBorder="1" applyAlignment="1">
      <alignment horizontal="center" wrapText="1"/>
    </xf>
    <xf numFmtId="0" fontId="25" fillId="20" borderId="40" xfId="6" applyFont="1" applyFill="1" applyBorder="1" applyAlignment="1">
      <alignment horizontal="center"/>
    </xf>
    <xf numFmtId="0" fontId="25" fillId="19" borderId="38" xfId="6" applyFont="1" applyBorder="1" applyAlignment="1">
      <alignment horizontal="center"/>
    </xf>
    <xf numFmtId="0" fontId="25" fillId="19" borderId="34" xfId="6" applyFont="1" applyBorder="1" applyAlignment="1">
      <alignment horizontal="center"/>
    </xf>
    <xf numFmtId="0" fontId="25" fillId="19" borderId="39" xfId="6" applyFont="1" applyBorder="1" applyAlignment="1">
      <alignment horizontal="center"/>
    </xf>
    <xf numFmtId="0" fontId="25" fillId="20" borderId="34" xfId="6" applyFont="1" applyFill="1" applyBorder="1" applyAlignment="1">
      <alignment horizontal="center"/>
    </xf>
    <xf numFmtId="0" fontId="25" fillId="20" borderId="34" xfId="6" applyFont="1" applyFill="1" applyBorder="1"/>
    <xf numFmtId="0" fontId="30" fillId="0" borderId="34" xfId="0" applyFont="1" applyBorder="1"/>
    <xf numFmtId="0" fontId="30" fillId="0" borderId="1" xfId="0" applyFont="1" applyBorder="1"/>
    <xf numFmtId="14" fontId="30" fillId="0" borderId="1" xfId="0" applyNumberFormat="1" applyFont="1" applyBorder="1"/>
    <xf numFmtId="0" fontId="31" fillId="0" borderId="39" xfId="6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" fillId="18" borderId="23" xfId="5" applyBorder="1"/>
    <xf numFmtId="0" fontId="1" fillId="18" borderId="36" xfId="5" applyFont="1" applyBorder="1" applyAlignment="1">
      <alignment horizontal="center"/>
    </xf>
    <xf numFmtId="0" fontId="8" fillId="21" borderId="34" xfId="0" applyFont="1" applyFill="1" applyBorder="1"/>
    <xf numFmtId="167" fontId="7" fillId="6" borderId="1" xfId="0" applyNumberFormat="1" applyFont="1" applyFill="1" applyBorder="1"/>
    <xf numFmtId="4" fontId="8" fillId="0" borderId="1" xfId="0" applyNumberFormat="1" applyFont="1" applyFill="1" applyBorder="1"/>
    <xf numFmtId="0" fontId="33" fillId="22" borderId="42" xfId="0" applyFont="1" applyFill="1" applyBorder="1"/>
    <xf numFmtId="0" fontId="33" fillId="22" borderId="42" xfId="0" applyFont="1" applyFill="1" applyBorder="1" applyAlignment="1">
      <alignment horizontal="center"/>
    </xf>
    <xf numFmtId="0" fontId="10" fillId="22" borderId="14" xfId="0" applyFont="1" applyFill="1" applyBorder="1"/>
    <xf numFmtId="0" fontId="10" fillId="22" borderId="32" xfId="0" applyFont="1" applyFill="1" applyBorder="1"/>
    <xf numFmtId="0" fontId="33" fillId="22" borderId="10" xfId="0" applyFont="1" applyFill="1" applyBorder="1"/>
    <xf numFmtId="0" fontId="33" fillId="22" borderId="0" xfId="0" applyFont="1" applyFill="1" applyBorder="1"/>
    <xf numFmtId="0" fontId="33" fillId="22" borderId="43" xfId="0" applyFont="1" applyFill="1" applyBorder="1"/>
    <xf numFmtId="0" fontId="0" fillId="22" borderId="14" xfId="0" applyFill="1" applyBorder="1"/>
    <xf numFmtId="0" fontId="0" fillId="22" borderId="0" xfId="0" applyFill="1" applyBorder="1"/>
    <xf numFmtId="0" fontId="0" fillId="22" borderId="44" xfId="0" applyFill="1" applyBorder="1"/>
    <xf numFmtId="0" fontId="10" fillId="22" borderId="0" xfId="0" applyFont="1" applyFill="1" applyBorder="1" applyAlignment="1">
      <alignment horizontal="center"/>
    </xf>
    <xf numFmtId="0" fontId="10" fillId="22" borderId="14" xfId="0" applyFont="1" applyFill="1" applyBorder="1" applyAlignment="1">
      <alignment horizontal="center"/>
    </xf>
    <xf numFmtId="0" fontId="10" fillId="22" borderId="15" xfId="0" applyFont="1" applyFill="1" applyBorder="1" applyAlignment="1">
      <alignment horizontal="center"/>
    </xf>
    <xf numFmtId="0" fontId="33" fillId="22" borderId="44" xfId="0" applyFont="1" applyFill="1" applyBorder="1" applyAlignment="1">
      <alignment horizontal="center"/>
    </xf>
    <xf numFmtId="0" fontId="0" fillId="22" borderId="15" xfId="0" applyFill="1" applyBorder="1"/>
    <xf numFmtId="0" fontId="33" fillId="22" borderId="46" xfId="0" applyFont="1" applyFill="1" applyBorder="1"/>
    <xf numFmtId="0" fontId="10" fillId="22" borderId="6" xfId="0" applyFont="1" applyFill="1" applyBorder="1"/>
    <xf numFmtId="0" fontId="10" fillId="22" borderId="19" xfId="0" applyFont="1" applyFill="1" applyBorder="1"/>
    <xf numFmtId="0" fontId="0" fillId="22" borderId="6" xfId="0" applyFill="1" applyBorder="1"/>
    <xf numFmtId="0" fontId="0" fillId="22" borderId="8" xfId="0" applyFill="1" applyBorder="1"/>
    <xf numFmtId="0" fontId="0" fillId="22" borderId="9" xfId="0" applyFill="1" applyBorder="1"/>
    <xf numFmtId="0" fontId="0" fillId="22" borderId="7" xfId="0" applyFill="1" applyBorder="1"/>
    <xf numFmtId="0" fontId="11" fillId="22" borderId="2" xfId="0" applyFont="1" applyFill="1" applyBorder="1"/>
    <xf numFmtId="0" fontId="11" fillId="22" borderId="3" xfId="0" applyFont="1" applyFill="1" applyBorder="1"/>
    <xf numFmtId="0" fontId="11" fillId="22" borderId="4" xfId="0" applyFont="1" applyFill="1" applyBorder="1"/>
    <xf numFmtId="0" fontId="11" fillId="22" borderId="5" xfId="0" applyFont="1" applyFill="1" applyBorder="1"/>
    <xf numFmtId="0" fontId="11" fillId="22" borderId="14" xfId="0" applyFont="1" applyFill="1" applyBorder="1"/>
    <xf numFmtId="0" fontId="11" fillId="22" borderId="15" xfId="0" applyFont="1" applyFill="1" applyBorder="1"/>
    <xf numFmtId="0" fontId="11" fillId="22" borderId="0" xfId="0" applyFont="1" applyFill="1" applyBorder="1"/>
    <xf numFmtId="0" fontId="11" fillId="22" borderId="44" xfId="0" applyFont="1" applyFill="1" applyBorder="1"/>
    <xf numFmtId="0" fontId="11" fillId="22" borderId="6" xfId="0" applyFont="1" applyFill="1" applyBorder="1"/>
    <xf numFmtId="0" fontId="11" fillId="22" borderId="7" xfId="0" applyFont="1" applyFill="1" applyBorder="1"/>
    <xf numFmtId="0" fontId="11" fillId="22" borderId="8" xfId="0" applyFont="1" applyFill="1" applyBorder="1"/>
    <xf numFmtId="0" fontId="11" fillId="22" borderId="9" xfId="0" applyFont="1" applyFill="1" applyBorder="1"/>
    <xf numFmtId="0" fontId="11" fillId="22" borderId="0" xfId="0" applyFont="1" applyFill="1" applyBorder="1" applyAlignment="1">
      <alignment horizontal="center"/>
    </xf>
    <xf numFmtId="0" fontId="11" fillId="22" borderId="8" xfId="0" applyFont="1" applyFill="1" applyBorder="1" applyAlignment="1">
      <alignment horizontal="center"/>
    </xf>
    <xf numFmtId="0" fontId="33" fillId="22" borderId="6" xfId="0" applyFont="1" applyFill="1" applyBorder="1"/>
    <xf numFmtId="0" fontId="11" fillId="22" borderId="7" xfId="0" applyFont="1" applyFill="1" applyBorder="1" applyAlignment="1">
      <alignment horizontal="center"/>
    </xf>
    <xf numFmtId="0" fontId="33" fillId="22" borderId="41" xfId="0" applyFont="1" applyFill="1" applyBorder="1"/>
    <xf numFmtId="0" fontId="33" fillId="22" borderId="41" xfId="0" applyFont="1" applyFill="1" applyBorder="1" applyAlignment="1">
      <alignment horizontal="center"/>
    </xf>
    <xf numFmtId="0" fontId="10" fillId="22" borderId="2" xfId="0" applyFont="1" applyFill="1" applyBorder="1"/>
    <xf numFmtId="0" fontId="10" fillId="22" borderId="18" xfId="0" applyFont="1" applyFill="1" applyBorder="1"/>
    <xf numFmtId="0" fontId="11" fillId="22" borderId="11" xfId="0" applyFont="1" applyFill="1" applyBorder="1"/>
    <xf numFmtId="0" fontId="11" fillId="22" borderId="12" xfId="0" applyFont="1" applyFill="1" applyBorder="1"/>
    <xf numFmtId="0" fontId="33" fillId="22" borderId="4" xfId="0" applyFont="1" applyFill="1" applyBorder="1"/>
    <xf numFmtId="0" fontId="11" fillId="22" borderId="2" xfId="0" applyFont="1" applyFill="1" applyBorder="1" applyAlignment="1">
      <alignment horizontal="center"/>
    </xf>
    <xf numFmtId="0" fontId="11" fillId="22" borderId="3" xfId="0" applyFont="1" applyFill="1" applyBorder="1" applyAlignment="1">
      <alignment horizontal="center"/>
    </xf>
    <xf numFmtId="0" fontId="11" fillId="22" borderId="27" xfId="0" applyFont="1" applyFill="1" applyBorder="1" applyAlignment="1">
      <alignment horizontal="center"/>
    </xf>
    <xf numFmtId="0" fontId="11" fillId="22" borderId="14" xfId="0" applyFont="1" applyFill="1" applyBorder="1" applyAlignment="1">
      <alignment horizontal="center"/>
    </xf>
    <xf numFmtId="0" fontId="11" fillId="22" borderId="32" xfId="0" applyFont="1" applyFill="1" applyBorder="1" applyAlignment="1">
      <alignment horizontal="center"/>
    </xf>
    <xf numFmtId="0" fontId="11" fillId="22" borderId="15" xfId="0" applyFont="1" applyFill="1" applyBorder="1" applyAlignment="1">
      <alignment horizontal="center"/>
    </xf>
    <xf numFmtId="0" fontId="11" fillId="22" borderId="24" xfId="0" applyFont="1" applyFill="1" applyBorder="1" applyAlignment="1">
      <alignment horizontal="center"/>
    </xf>
    <xf numFmtId="0" fontId="11" fillId="22" borderId="6" xfId="0" applyFont="1" applyFill="1" applyBorder="1" applyAlignment="1">
      <alignment horizontal="center"/>
    </xf>
    <xf numFmtId="0" fontId="11" fillId="22" borderId="19" xfId="0" applyFont="1" applyFill="1" applyBorder="1"/>
    <xf numFmtId="0" fontId="11" fillId="22" borderId="20" xfId="0" applyFont="1" applyFill="1" applyBorder="1"/>
    <xf numFmtId="0" fontId="10" fillId="22" borderId="27" xfId="0" applyFont="1" applyFill="1" applyBorder="1"/>
    <xf numFmtId="0" fontId="10" fillId="22" borderId="24" xfId="0" applyFont="1" applyFill="1" applyBorder="1"/>
    <xf numFmtId="0" fontId="11" fillId="22" borderId="24" xfId="0" applyFont="1" applyFill="1" applyBorder="1"/>
    <xf numFmtId="0" fontId="11" fillId="22" borderId="21" xfId="0" applyFont="1" applyFill="1" applyBorder="1" applyAlignment="1">
      <alignment horizontal="center"/>
    </xf>
    <xf numFmtId="0" fontId="10" fillId="22" borderId="20" xfId="0" applyFont="1" applyFill="1" applyBorder="1"/>
    <xf numFmtId="0" fontId="11" fillId="22" borderId="19" xfId="0" applyFont="1" applyFill="1" applyBorder="1" applyAlignment="1">
      <alignment horizontal="center"/>
    </xf>
    <xf numFmtId="0" fontId="11" fillId="22" borderId="49" xfId="0" applyFont="1" applyFill="1" applyBorder="1" applyAlignment="1">
      <alignment horizontal="center"/>
    </xf>
    <xf numFmtId="14" fontId="0" fillId="14" borderId="22" xfId="0" applyNumberFormat="1" applyFill="1" applyBorder="1"/>
    <xf numFmtId="0" fontId="0" fillId="13" borderId="29" xfId="0" applyFill="1" applyBorder="1" applyAlignment="1">
      <alignment horizontal="center"/>
    </xf>
    <xf numFmtId="0" fontId="0" fillId="13" borderId="33" xfId="0" applyFill="1" applyBorder="1" applyAlignment="1">
      <alignment horizontal="center"/>
    </xf>
    <xf numFmtId="0" fontId="0" fillId="0" borderId="14" xfId="0" applyBorder="1"/>
    <xf numFmtId="0" fontId="34" fillId="0" borderId="0" xfId="0" applyFont="1" applyBorder="1"/>
    <xf numFmtId="0" fontId="0" fillId="0" borderId="0" xfId="0" applyBorder="1" applyAlignment="1">
      <alignment horizontal="center"/>
    </xf>
    <xf numFmtId="0" fontId="35" fillId="0" borderId="0" xfId="0" applyFont="1" applyBorder="1"/>
    <xf numFmtId="0" fontId="0" fillId="2" borderId="50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51" xfId="0" applyFill="1" applyBorder="1"/>
    <xf numFmtId="14" fontId="0" fillId="14" borderId="52" xfId="0" applyNumberFormat="1" applyFill="1" applyBorder="1"/>
    <xf numFmtId="0" fontId="0" fillId="13" borderId="53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0" fillId="0" borderId="52" xfId="0" applyBorder="1"/>
    <xf numFmtId="0" fontId="34" fillId="0" borderId="54" xfId="0" applyFont="1" applyBorder="1"/>
    <xf numFmtId="0" fontId="0" fillId="0" borderId="54" xfId="0" applyBorder="1"/>
    <xf numFmtId="0" fontId="0" fillId="0" borderId="54" xfId="0" applyBorder="1" applyAlignment="1">
      <alignment horizontal="center"/>
    </xf>
    <xf numFmtId="0" fontId="35" fillId="0" borderId="54" xfId="0" applyFont="1" applyBorder="1"/>
    <xf numFmtId="0" fontId="0" fillId="2" borderId="55" xfId="0" applyFill="1" applyBorder="1"/>
    <xf numFmtId="0" fontId="0" fillId="2" borderId="53" xfId="0" applyFill="1" applyBorder="1"/>
    <xf numFmtId="0" fontId="0" fillId="2" borderId="56" xfId="0" applyFill="1" applyBorder="1"/>
    <xf numFmtId="0" fontId="35" fillId="0" borderId="44" xfId="0" applyFont="1" applyFill="1" applyBorder="1"/>
    <xf numFmtId="0" fontId="0" fillId="14" borderId="52" xfId="0" applyFill="1" applyBorder="1"/>
    <xf numFmtId="0" fontId="33" fillId="2" borderId="0" xfId="0" applyFont="1" applyFill="1"/>
    <xf numFmtId="0" fontId="33" fillId="2" borderId="15" xfId="0" applyFont="1" applyFill="1" applyBorder="1" applyAlignment="1">
      <alignment horizontal="center"/>
    </xf>
    <xf numFmtId="0" fontId="0" fillId="0" borderId="33" xfId="0" applyBorder="1"/>
    <xf numFmtId="0" fontId="0" fillId="0" borderId="31" xfId="0" applyBorder="1"/>
    <xf numFmtId="0" fontId="0" fillId="0" borderId="31" xfId="0" applyFill="1" applyBorder="1"/>
    <xf numFmtId="0" fontId="0" fillId="2" borderId="13" xfId="0" applyFill="1" applyBorder="1" applyAlignment="1">
      <alignment horizontal="center"/>
    </xf>
    <xf numFmtId="0" fontId="0" fillId="0" borderId="26" xfId="0" applyBorder="1"/>
    <xf numFmtId="0" fontId="0" fillId="2" borderId="13" xfId="0" applyFill="1" applyBorder="1"/>
    <xf numFmtId="0" fontId="33" fillId="13" borderId="35" xfId="0" applyFont="1" applyFill="1" applyBorder="1"/>
    <xf numFmtId="0" fontId="0" fillId="13" borderId="36" xfId="0" applyFill="1" applyBorder="1"/>
    <xf numFmtId="0" fontId="0" fillId="13" borderId="37" xfId="0" applyFill="1" applyBorder="1"/>
    <xf numFmtId="0" fontId="0" fillId="13" borderId="23" xfId="0" applyFill="1" applyBorder="1"/>
    <xf numFmtId="0" fontId="0" fillId="13" borderId="0" xfId="0" applyFill="1" applyBorder="1"/>
    <xf numFmtId="0" fontId="0" fillId="0" borderId="32" xfId="0" applyBorder="1"/>
    <xf numFmtId="0" fontId="0" fillId="13" borderId="38" xfId="0" applyFill="1" applyBorder="1"/>
    <xf numFmtId="0" fontId="0" fillId="13" borderId="39" xfId="0" applyFill="1" applyBorder="1"/>
    <xf numFmtId="0" fontId="0" fillId="13" borderId="54" xfId="0" applyFill="1" applyBorder="1"/>
    <xf numFmtId="0" fontId="0" fillId="13" borderId="28" xfId="0" applyFill="1" applyBorder="1"/>
    <xf numFmtId="0" fontId="36" fillId="0" borderId="0" xfId="0" applyFont="1" applyBorder="1"/>
    <xf numFmtId="0" fontId="33" fillId="23" borderId="25" xfId="0" applyFont="1" applyFill="1" applyBorder="1"/>
    <xf numFmtId="0" fontId="0" fillId="23" borderId="54" xfId="0" applyFill="1" applyBorder="1"/>
    <xf numFmtId="0" fontId="0" fillId="23" borderId="28" xfId="0" applyFill="1" applyBorder="1"/>
    <xf numFmtId="0" fontId="0" fillId="23" borderId="0" xfId="0" applyFill="1" applyBorder="1"/>
    <xf numFmtId="0" fontId="0" fillId="23" borderId="21" xfId="0" applyFill="1" applyBorder="1"/>
    <xf numFmtId="0" fontId="0" fillId="2" borderId="34" xfId="0" applyFill="1" applyBorder="1"/>
    <xf numFmtId="0" fontId="33" fillId="24" borderId="32" xfId="0" applyFont="1" applyFill="1" applyBorder="1"/>
    <xf numFmtId="0" fontId="0" fillId="24" borderId="0" xfId="0" applyFill="1" applyBorder="1"/>
    <xf numFmtId="0" fontId="0" fillId="24" borderId="21" xfId="0" applyFill="1" applyBorder="1"/>
    <xf numFmtId="0" fontId="0" fillId="24" borderId="0" xfId="0" applyFill="1"/>
    <xf numFmtId="0" fontId="0" fillId="24" borderId="54" xfId="0" applyFill="1" applyBorder="1"/>
    <xf numFmtId="0" fontId="0" fillId="24" borderId="28" xfId="0" applyFill="1" applyBorder="1"/>
    <xf numFmtId="0" fontId="0" fillId="24" borderId="38" xfId="0" applyFill="1" applyBorder="1"/>
    <xf numFmtId="0" fontId="0" fillId="24" borderId="23" xfId="0" applyFill="1" applyBorder="1"/>
    <xf numFmtId="0" fontId="0" fillId="24" borderId="39" xfId="0" applyFill="1" applyBorder="1"/>
    <xf numFmtId="0" fontId="9" fillId="0" borderId="0" xfId="0" applyFont="1" applyBorder="1"/>
    <xf numFmtId="0" fontId="0" fillId="0" borderId="23" xfId="0" applyFill="1" applyBorder="1"/>
    <xf numFmtId="0" fontId="0" fillId="2" borderId="4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3" borderId="22" xfId="0" applyFill="1" applyBorder="1" applyAlignment="1">
      <alignment horizontal="center"/>
    </xf>
    <xf numFmtId="0" fontId="0" fillId="13" borderId="52" xfId="0" applyFill="1" applyBorder="1" applyAlignment="1">
      <alignment horizontal="center"/>
    </xf>
    <xf numFmtId="0" fontId="0" fillId="13" borderId="36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23" borderId="54" xfId="0" applyFill="1" applyBorder="1" applyAlignment="1">
      <alignment horizontal="center"/>
    </xf>
    <xf numFmtId="0" fontId="0" fillId="24" borderId="0" xfId="0" applyFill="1" applyBorder="1" applyAlignment="1">
      <alignment horizontal="center"/>
    </xf>
    <xf numFmtId="0" fontId="0" fillId="24" borderId="23" xfId="0" applyFill="1" applyBorder="1" applyAlignment="1">
      <alignment horizontal="center"/>
    </xf>
    <xf numFmtId="0" fontId="0" fillId="2" borderId="33" xfId="0" applyFill="1" applyBorder="1"/>
    <xf numFmtId="0" fontId="0" fillId="2" borderId="25" xfId="0" applyFill="1" applyBorder="1"/>
    <xf numFmtId="44" fontId="0" fillId="0" borderId="1" xfId="7" applyFont="1" applyBorder="1"/>
    <xf numFmtId="0" fontId="5" fillId="0" borderId="1" xfId="0" applyNumberFormat="1" applyFont="1" applyBorder="1" applyAlignment="1">
      <alignment horizontal="center"/>
    </xf>
    <xf numFmtId="0" fontId="0" fillId="0" borderId="1" xfId="7" applyNumberFormat="1" applyFont="1" applyBorder="1" applyAlignment="1">
      <alignment horizontal="center"/>
    </xf>
    <xf numFmtId="0" fontId="7" fillId="0" borderId="25" xfId="0" applyFont="1" applyBorder="1"/>
    <xf numFmtId="0" fontId="7" fillId="0" borderId="25" xfId="0" applyFont="1" applyFill="1" applyBorder="1"/>
    <xf numFmtId="0" fontId="20" fillId="15" borderId="41" xfId="2" applyBorder="1" applyAlignment="1">
      <alignment horizontal="center"/>
    </xf>
    <xf numFmtId="0" fontId="20" fillId="15" borderId="4" xfId="2" applyBorder="1"/>
    <xf numFmtId="0" fontId="20" fillId="15" borderId="5" xfId="2" applyBorder="1"/>
    <xf numFmtId="0" fontId="20" fillId="15" borderId="42" xfId="2" applyBorder="1" applyAlignment="1">
      <alignment horizontal="center"/>
    </xf>
    <xf numFmtId="0" fontId="20" fillId="15" borderId="14" xfId="2" applyBorder="1"/>
    <xf numFmtId="0" fontId="20" fillId="15" borderId="32" xfId="2" applyBorder="1"/>
    <xf numFmtId="0" fontId="20" fillId="15" borderId="10" xfId="2" applyBorder="1"/>
    <xf numFmtId="0" fontId="20" fillId="15" borderId="11" xfId="2" applyBorder="1"/>
    <xf numFmtId="0" fontId="20" fillId="15" borderId="12" xfId="2" applyBorder="1"/>
    <xf numFmtId="0" fontId="20" fillId="15" borderId="0" xfId="2" applyBorder="1"/>
    <xf numFmtId="0" fontId="20" fillId="15" borderId="43" xfId="2" applyBorder="1" applyAlignment="1">
      <alignment horizontal="center"/>
    </xf>
    <xf numFmtId="0" fontId="20" fillId="15" borderId="14" xfId="2" applyBorder="1" applyAlignment="1">
      <alignment horizontal="center"/>
    </xf>
    <xf numFmtId="0" fontId="20" fillId="15" borderId="15" xfId="2" applyBorder="1" applyAlignment="1">
      <alignment horizontal="left"/>
    </xf>
    <xf numFmtId="0" fontId="20" fillId="15" borderId="15" xfId="2" applyBorder="1" applyAlignment="1">
      <alignment horizontal="center"/>
    </xf>
    <xf numFmtId="0" fontId="20" fillId="15" borderId="0" xfId="2" applyBorder="1" applyAlignment="1">
      <alignment horizontal="center"/>
    </xf>
    <xf numFmtId="0" fontId="20" fillId="15" borderId="14" xfId="2" applyBorder="1" applyAlignment="1">
      <alignment horizontal="center" vertical="top" wrapText="1"/>
    </xf>
    <xf numFmtId="0" fontId="20" fillId="15" borderId="44" xfId="2" applyBorder="1" applyAlignment="1">
      <alignment horizontal="center" vertical="top" wrapText="1"/>
    </xf>
    <xf numFmtId="0" fontId="20" fillId="15" borderId="15" xfId="2" applyBorder="1"/>
    <xf numFmtId="0" fontId="20" fillId="15" borderId="24" xfId="2" applyBorder="1" applyAlignment="1">
      <alignment horizontal="center" vertical="top" wrapText="1"/>
    </xf>
    <xf numFmtId="0" fontId="20" fillId="15" borderId="46" xfId="2" applyBorder="1" applyAlignment="1">
      <alignment horizontal="center"/>
    </xf>
    <xf numFmtId="0" fontId="20" fillId="15" borderId="6" xfId="2" applyBorder="1"/>
    <xf numFmtId="0" fontId="20" fillId="15" borderId="19" xfId="2" applyBorder="1"/>
    <xf numFmtId="0" fontId="20" fillId="15" borderId="6" xfId="2" applyBorder="1" applyAlignment="1">
      <alignment horizontal="center"/>
    </xf>
    <xf numFmtId="0" fontId="20" fillId="15" borderId="7" xfId="2" applyBorder="1" applyAlignment="1">
      <alignment horizontal="center"/>
    </xf>
    <xf numFmtId="49" fontId="20" fillId="15" borderId="7" xfId="2" applyNumberFormat="1" applyBorder="1" applyAlignment="1">
      <alignment horizontal="center"/>
    </xf>
    <xf numFmtId="0" fontId="20" fillId="15" borderId="19" xfId="2" applyBorder="1" applyAlignment="1">
      <alignment horizontal="center"/>
    </xf>
    <xf numFmtId="0" fontId="20" fillId="15" borderId="20" xfId="2" applyBorder="1"/>
    <xf numFmtId="0" fontId="20" fillId="15" borderId="8" xfId="2" applyBorder="1"/>
    <xf numFmtId="0" fontId="20" fillId="15" borderId="7" xfId="2" applyBorder="1"/>
    <xf numFmtId="0" fontId="20" fillId="15" borderId="6" xfId="2" applyBorder="1" applyAlignment="1">
      <alignment horizontal="center" vertical="top" wrapText="1"/>
    </xf>
    <xf numFmtId="0" fontId="20" fillId="15" borderId="20" xfId="2" applyBorder="1" applyAlignment="1">
      <alignment horizontal="center" vertical="top" wrapText="1"/>
    </xf>
    <xf numFmtId="0" fontId="20" fillId="15" borderId="24" xfId="2" applyBorder="1" applyAlignment="1">
      <alignment horizontal="center"/>
    </xf>
    <xf numFmtId="0" fontId="20" fillId="15" borderId="8" xfId="2" applyBorder="1" applyAlignment="1">
      <alignment horizontal="center" wrapText="1"/>
    </xf>
    <xf numFmtId="0" fontId="20" fillId="15" borderId="10" xfId="2" applyBorder="1" applyAlignment="1"/>
    <xf numFmtId="0" fontId="20" fillId="15" borderId="11" xfId="2" applyBorder="1" applyAlignment="1"/>
    <xf numFmtId="0" fontId="20" fillId="15" borderId="32" xfId="2" applyBorder="1" applyAlignment="1">
      <alignment horizontal="center"/>
    </xf>
    <xf numFmtId="0" fontId="33" fillId="13" borderId="32" xfId="0" applyFont="1" applyFill="1" applyBorder="1"/>
    <xf numFmtId="0" fontId="0" fillId="13" borderId="0" xfId="0" applyFill="1" applyBorder="1" applyAlignment="1">
      <alignment horizontal="center"/>
    </xf>
    <xf numFmtId="0" fontId="0" fillId="13" borderId="21" xfId="0" applyFill="1" applyBorder="1"/>
    <xf numFmtId="14" fontId="0" fillId="14" borderId="1" xfId="0" applyNumberFormat="1" applyFill="1" applyBorder="1"/>
    <xf numFmtId="0" fontId="0" fillId="13" borderId="1" xfId="0" applyFill="1" applyBorder="1" applyAlignment="1">
      <alignment horizontal="center"/>
    </xf>
    <xf numFmtId="0" fontId="7" fillId="0" borderId="1" xfId="0" applyFont="1" applyFill="1" applyBorder="1"/>
    <xf numFmtId="0" fontId="0" fillId="14" borderId="1" xfId="0" applyFill="1" applyBorder="1"/>
    <xf numFmtId="0" fontId="33" fillId="2" borderId="1" xfId="0" applyFont="1" applyFill="1" applyBorder="1"/>
    <xf numFmtId="0" fontId="33" fillId="2" borderId="1" xfId="0" applyFont="1" applyFill="1" applyBorder="1" applyAlignment="1">
      <alignment horizontal="center"/>
    </xf>
    <xf numFmtId="14" fontId="0" fillId="14" borderId="34" xfId="0" applyNumberFormat="1" applyFill="1" applyBorder="1"/>
    <xf numFmtId="0" fontId="0" fillId="13" borderId="34" xfId="0" applyFill="1" applyBorder="1" applyAlignment="1">
      <alignment horizontal="center"/>
    </xf>
    <xf numFmtId="0" fontId="5" fillId="0" borderId="34" xfId="0" applyNumberFormat="1" applyFont="1" applyBorder="1" applyAlignment="1">
      <alignment horizontal="center"/>
    </xf>
    <xf numFmtId="44" fontId="0" fillId="0" borderId="34" xfId="7" applyFont="1" applyBorder="1"/>
    <xf numFmtId="0" fontId="20" fillId="15" borderId="40" xfId="2" applyBorder="1" applyAlignment="1">
      <alignment horizontal="center"/>
    </xf>
    <xf numFmtId="0" fontId="20" fillId="15" borderId="34" xfId="2" applyBorder="1" applyAlignment="1">
      <alignment horizontal="center"/>
    </xf>
    <xf numFmtId="0" fontId="20" fillId="15" borderId="40" xfId="2" applyBorder="1"/>
    <xf numFmtId="0" fontId="20" fillId="15" borderId="34" xfId="2" applyBorder="1"/>
    <xf numFmtId="0" fontId="20" fillId="15" borderId="40" xfId="2" applyBorder="1" applyAlignment="1">
      <alignment horizontal="left"/>
    </xf>
    <xf numFmtId="49" fontId="20" fillId="15" borderId="34" xfId="2" applyNumberFormat="1" applyBorder="1" applyAlignment="1">
      <alignment horizontal="center"/>
    </xf>
    <xf numFmtId="0" fontId="20" fillId="15" borderId="40" xfId="2" applyBorder="1" applyAlignment="1">
      <alignment horizontal="center" vertical="top" wrapText="1"/>
    </xf>
    <xf numFmtId="0" fontId="20" fillId="15" borderId="15" xfId="2" applyBorder="1" applyAlignment="1">
      <alignment horizontal="center" vertical="top" wrapText="1"/>
    </xf>
    <xf numFmtId="0" fontId="20" fillId="15" borderId="34" xfId="2" applyBorder="1" applyAlignment="1">
      <alignment horizontal="center" vertical="top" wrapText="1"/>
    </xf>
    <xf numFmtId="0" fontId="0" fillId="2" borderId="40" xfId="0" applyFill="1" applyBorder="1" applyAlignment="1">
      <alignment horizontal="center"/>
    </xf>
    <xf numFmtId="0" fontId="0" fillId="13" borderId="25" xfId="0" applyFill="1" applyBorder="1"/>
    <xf numFmtId="0" fontId="6" fillId="24" borderId="32" xfId="0" applyFont="1" applyFill="1" applyBorder="1"/>
    <xf numFmtId="0" fontId="5" fillId="24" borderId="0" xfId="0" applyFont="1" applyFill="1"/>
    <xf numFmtId="0" fontId="20" fillId="25" borderId="41" xfId="10" applyBorder="1" applyAlignment="1">
      <alignment horizontal="center"/>
    </xf>
    <xf numFmtId="0" fontId="20" fillId="25" borderId="4" xfId="10" applyBorder="1"/>
    <xf numFmtId="0" fontId="20" fillId="25" borderId="5" xfId="10" applyBorder="1"/>
    <xf numFmtId="0" fontId="20" fillId="25" borderId="42" xfId="10" applyBorder="1"/>
    <xf numFmtId="0" fontId="20" fillId="25" borderId="42" xfId="10" applyBorder="1" applyAlignment="1">
      <alignment horizontal="center"/>
    </xf>
    <xf numFmtId="0" fontId="20" fillId="25" borderId="14" xfId="10" applyBorder="1"/>
    <xf numFmtId="0" fontId="20" fillId="25" borderId="32" xfId="10" applyBorder="1"/>
    <xf numFmtId="0" fontId="20" fillId="25" borderId="10" xfId="10" applyBorder="1"/>
    <xf numFmtId="0" fontId="20" fillId="25" borderId="11" xfId="10" applyBorder="1"/>
    <xf numFmtId="0" fontId="20" fillId="25" borderId="12" xfId="10" applyBorder="1"/>
    <xf numFmtId="0" fontId="20" fillId="25" borderId="0" xfId="10" applyBorder="1"/>
    <xf numFmtId="0" fontId="20" fillId="25" borderId="44" xfId="10" applyBorder="1"/>
    <xf numFmtId="0" fontId="20" fillId="25" borderId="0" xfId="10" applyBorder="1" applyAlignment="1">
      <alignment horizontal="center"/>
    </xf>
    <xf numFmtId="0" fontId="20" fillId="25" borderId="45" xfId="10" applyBorder="1" applyAlignment="1">
      <alignment horizontal="center"/>
    </xf>
    <xf numFmtId="0" fontId="20" fillId="25" borderId="24" xfId="10" applyBorder="1" applyAlignment="1">
      <alignment horizontal="center"/>
    </xf>
    <xf numFmtId="0" fontId="20" fillId="25" borderId="14" xfId="10" applyBorder="1" applyAlignment="1">
      <alignment horizontal="center"/>
    </xf>
    <xf numFmtId="0" fontId="20" fillId="25" borderId="15" xfId="10" applyBorder="1" applyAlignment="1">
      <alignment horizontal="center"/>
    </xf>
    <xf numFmtId="0" fontId="20" fillId="25" borderId="44" xfId="10" applyBorder="1" applyAlignment="1">
      <alignment horizontal="center"/>
    </xf>
    <xf numFmtId="0" fontId="20" fillId="25" borderId="45" xfId="10" applyBorder="1"/>
    <xf numFmtId="0" fontId="20" fillId="25" borderId="24" xfId="10" applyBorder="1"/>
    <xf numFmtId="0" fontId="20" fillId="25" borderId="15" xfId="10" applyBorder="1"/>
    <xf numFmtId="0" fontId="20" fillId="25" borderId="46" xfId="10" applyBorder="1"/>
    <xf numFmtId="0" fontId="20" fillId="25" borderId="6" xfId="10" applyBorder="1"/>
    <xf numFmtId="0" fontId="20" fillId="25" borderId="19" xfId="10" applyBorder="1"/>
    <xf numFmtId="0" fontId="20" fillId="25" borderId="8" xfId="10" applyBorder="1"/>
    <xf numFmtId="0" fontId="20" fillId="25" borderId="9" xfId="10" applyBorder="1"/>
    <xf numFmtId="0" fontId="20" fillId="25" borderId="47" xfId="10" applyBorder="1"/>
    <xf numFmtId="0" fontId="20" fillId="25" borderId="20" xfId="10" applyBorder="1"/>
    <xf numFmtId="0" fontId="20" fillId="25" borderId="7" xfId="10" applyBorder="1"/>
    <xf numFmtId="0" fontId="20" fillId="25" borderId="2" xfId="10" applyBorder="1"/>
    <xf numFmtId="0" fontId="20" fillId="25" borderId="3" xfId="10" applyBorder="1"/>
    <xf numFmtId="0" fontId="20" fillId="25" borderId="48" xfId="10" applyBorder="1"/>
    <xf numFmtId="0" fontId="20" fillId="25" borderId="21" xfId="10" applyBorder="1"/>
    <xf numFmtId="0" fontId="20" fillId="25" borderId="49" xfId="10" applyBorder="1"/>
    <xf numFmtId="0" fontId="20" fillId="25" borderId="4" xfId="10" applyBorder="1" applyAlignment="1">
      <alignment horizontal="left"/>
    </xf>
    <xf numFmtId="0" fontId="20" fillId="25" borderId="4" xfId="10" applyBorder="1" applyAlignment="1">
      <alignment horizontal="center"/>
    </xf>
    <xf numFmtId="0" fontId="20" fillId="25" borderId="8" xfId="10" applyBorder="1" applyAlignment="1">
      <alignment horizontal="center"/>
    </xf>
    <xf numFmtId="0" fontId="20" fillId="25" borderId="43" xfId="10" applyBorder="1" applyAlignment="1">
      <alignment horizontal="center"/>
    </xf>
    <xf numFmtId="0" fontId="20" fillId="25" borderId="46" xfId="10" applyBorder="1" applyAlignment="1">
      <alignment horizontal="center"/>
    </xf>
    <xf numFmtId="0" fontId="5" fillId="23" borderId="54" xfId="0" applyFont="1" applyFill="1" applyBorder="1"/>
    <xf numFmtId="0" fontId="20" fillId="25" borderId="4" xfId="10" applyBorder="1" applyAlignment="1">
      <alignment horizontal="center"/>
    </xf>
    <xf numFmtId="0" fontId="11" fillId="22" borderId="32" xfId="0" applyFont="1" applyFill="1" applyBorder="1" applyAlignment="1">
      <alignment horizontal="center"/>
    </xf>
    <xf numFmtId="0" fontId="11" fillId="22" borderId="0" xfId="0" applyFont="1" applyFill="1" applyBorder="1" applyAlignment="1">
      <alignment horizontal="center"/>
    </xf>
    <xf numFmtId="0" fontId="11" fillId="22" borderId="2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166" fontId="0" fillId="2" borderId="50" xfId="0" applyNumberFormat="1" applyFill="1" applyBorder="1" applyAlignment="1">
      <alignment horizontal="center"/>
    </xf>
    <xf numFmtId="166" fontId="0" fillId="2" borderId="55" xfId="0" applyNumberFormat="1" applyFill="1" applyBorder="1" applyAlignment="1">
      <alignment horizontal="center"/>
    </xf>
    <xf numFmtId="166" fontId="33" fillId="2" borderId="13" xfId="0" applyNumberFormat="1" applyFont="1" applyFill="1" applyBorder="1" applyAlignment="1">
      <alignment horizontal="center"/>
    </xf>
    <xf numFmtId="14" fontId="0" fillId="14" borderId="22" xfId="0" applyNumberFormat="1" applyFill="1" applyBorder="1" applyAlignment="1">
      <alignment horizontal="center"/>
    </xf>
    <xf numFmtId="14" fontId="0" fillId="14" borderId="52" xfId="0" applyNumberFormat="1" applyFill="1" applyBorder="1" applyAlignment="1">
      <alignment horizontal="center"/>
    </xf>
    <xf numFmtId="0" fontId="0" fillId="14" borderId="52" xfId="0" applyFill="1" applyBorder="1" applyAlignment="1">
      <alignment horizontal="center"/>
    </xf>
    <xf numFmtId="0" fontId="5" fillId="2" borderId="30" xfId="0" applyFont="1" applyFill="1" applyBorder="1"/>
    <xf numFmtId="44" fontId="0" fillId="0" borderId="0" xfId="7" applyFont="1" applyBorder="1" applyAlignment="1">
      <alignment horizontal="center"/>
    </xf>
    <xf numFmtId="44" fontId="0" fillId="2" borderId="13" xfId="7" applyFont="1" applyFill="1" applyBorder="1"/>
    <xf numFmtId="44" fontId="0" fillId="2" borderId="34" xfId="7" applyFont="1" applyFill="1" applyBorder="1"/>
    <xf numFmtId="44" fontId="33" fillId="2" borderId="13" xfId="7" applyFont="1" applyFill="1" applyBorder="1"/>
    <xf numFmtId="44" fontId="0" fillId="2" borderId="1" xfId="7" applyFont="1" applyFill="1" applyBorder="1" applyAlignment="1">
      <alignment horizontal="center"/>
    </xf>
    <xf numFmtId="0" fontId="5" fillId="0" borderId="0" xfId="0" applyFont="1"/>
    <xf numFmtId="0" fontId="5" fillId="2" borderId="29" xfId="0" applyFont="1" applyFill="1" applyBorder="1"/>
    <xf numFmtId="2" fontId="7" fillId="0" borderId="1" xfId="0" applyNumberFormat="1" applyFont="1" applyBorder="1"/>
    <xf numFmtId="2" fontId="7" fillId="0" borderId="34" xfId="0" applyNumberFormat="1" applyFont="1" applyBorder="1"/>
    <xf numFmtId="2" fontId="7" fillId="0" borderId="1" xfId="0" applyNumberFormat="1" applyFont="1" applyBorder="1" applyAlignment="1">
      <alignment horizontal="center"/>
    </xf>
    <xf numFmtId="0" fontId="25" fillId="19" borderId="34" xfId="6" applyFont="1" applyBorder="1" applyAlignment="1">
      <alignment horizontal="center"/>
    </xf>
    <xf numFmtId="0" fontId="25" fillId="20" borderId="34" xfId="6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8" fillId="2" borderId="34" xfId="0" applyNumberFormat="1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25" fillId="19" borderId="0" xfId="6" applyFont="1" applyBorder="1" applyAlignment="1">
      <alignment horizontal="center"/>
    </xf>
    <xf numFmtId="0" fontId="25" fillId="19" borderId="0" xfId="6" applyFont="1" applyBorder="1"/>
    <xf numFmtId="0" fontId="25" fillId="19" borderId="36" xfId="6" applyFont="1" applyBorder="1" applyAlignment="1">
      <alignment horizontal="center"/>
    </xf>
    <xf numFmtId="0" fontId="25" fillId="20" borderId="37" xfId="6" applyFont="1" applyFill="1" applyBorder="1" applyAlignment="1">
      <alignment horizontal="center"/>
    </xf>
    <xf numFmtId="0" fontId="25" fillId="20" borderId="39" xfId="6" applyFont="1" applyFill="1" applyBorder="1" applyAlignment="1">
      <alignment horizontal="center"/>
    </xf>
    <xf numFmtId="49" fontId="25" fillId="20" borderId="34" xfId="6" applyNumberFormat="1" applyFont="1" applyFill="1" applyBorder="1" applyAlignment="1">
      <alignment horizontal="center"/>
    </xf>
    <xf numFmtId="49" fontId="10" fillId="26" borderId="1" xfId="0" applyNumberFormat="1" applyFont="1" applyFill="1" applyBorder="1" applyAlignment="1">
      <alignment horizontal="center"/>
    </xf>
    <xf numFmtId="0" fontId="40" fillId="26" borderId="39" xfId="6" applyFont="1" applyFill="1" applyBorder="1" applyAlignment="1">
      <alignment horizontal="center"/>
    </xf>
    <xf numFmtId="0" fontId="33" fillId="26" borderId="1" xfId="0" applyFont="1" applyFill="1" applyBorder="1" applyAlignment="1">
      <alignment horizontal="center"/>
    </xf>
    <xf numFmtId="0" fontId="10" fillId="26" borderId="1" xfId="0" applyFont="1" applyFill="1" applyBorder="1" applyAlignment="1">
      <alignment horizontal="center"/>
    </xf>
    <xf numFmtId="49" fontId="11" fillId="0" borderId="1" xfId="0" applyNumberFormat="1" applyFont="1" applyBorder="1" applyAlignment="1">
      <alignment horizontal="center"/>
    </xf>
    <xf numFmtId="0" fontId="41" fillId="27" borderId="0" xfId="0" applyFont="1" applyFill="1"/>
    <xf numFmtId="0" fontId="0" fillId="27" borderId="0" xfId="0" applyFill="1"/>
    <xf numFmtId="0" fontId="5" fillId="27" borderId="0" xfId="0" applyFont="1" applyFill="1"/>
    <xf numFmtId="0" fontId="0" fillId="27" borderId="0" xfId="0" applyFill="1" applyAlignment="1">
      <alignment horizontal="center"/>
    </xf>
    <xf numFmtId="0" fontId="0" fillId="0" borderId="0" xfId="0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1" fontId="5" fillId="0" borderId="0" xfId="11" applyNumberFormat="1" applyAlignment="1">
      <alignment horizontal="center"/>
    </xf>
    <xf numFmtId="14" fontId="0" fillId="0" borderId="0" xfId="0" applyNumberFormat="1"/>
    <xf numFmtId="1" fontId="42" fillId="0" borderId="0" xfId="11" applyNumberFormat="1" applyFont="1" applyFill="1" applyAlignment="1">
      <alignment horizontal="center"/>
    </xf>
    <xf numFmtId="0" fontId="25" fillId="19" borderId="0" xfId="6" applyFont="1" applyAlignment="1">
      <alignment vertical="center"/>
    </xf>
    <xf numFmtId="0" fontId="25" fillId="19" borderId="0" xfId="6" applyFont="1" applyAlignment="1">
      <alignment horizontal="center" vertical="center"/>
    </xf>
    <xf numFmtId="0" fontId="25" fillId="19" borderId="0" xfId="6" applyFont="1" applyAlignment="1">
      <alignment vertical="center" wrapText="1"/>
    </xf>
    <xf numFmtId="0" fontId="25" fillId="19" borderId="0" xfId="6" applyFont="1" applyAlignment="1">
      <alignment vertical="top" wrapText="1"/>
    </xf>
    <xf numFmtId="0" fontId="43" fillId="0" borderId="0" xfId="2" applyFont="1" applyFill="1" applyAlignment="1">
      <alignment horizontal="center"/>
    </xf>
    <xf numFmtId="0" fontId="33" fillId="0" borderId="0" xfId="0" applyFont="1" applyAlignment="1">
      <alignment horizontal="center"/>
    </xf>
    <xf numFmtId="0" fontId="33" fillId="0" borderId="0" xfId="0" applyFont="1"/>
    <xf numFmtId="0" fontId="25" fillId="15" borderId="0" xfId="2" applyFont="1"/>
    <xf numFmtId="0" fontId="25" fillId="15" borderId="0" xfId="2" applyFont="1" applyAlignment="1">
      <alignment horizontal="center"/>
    </xf>
    <xf numFmtId="0" fontId="25" fillId="15" borderId="0" xfId="2" applyFont="1" applyAlignment="1">
      <alignment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43" fillId="0" borderId="0" xfId="2" applyFont="1" applyFill="1" applyAlignment="1">
      <alignment horizontal="left"/>
    </xf>
    <xf numFmtId="0" fontId="25" fillId="15" borderId="0" xfId="2" applyFont="1" applyAlignment="1">
      <alignment horizontal="left"/>
    </xf>
    <xf numFmtId="0" fontId="6" fillId="2" borderId="34" xfId="0" applyNumberFormat="1" applyFont="1" applyFill="1" applyBorder="1"/>
    <xf numFmtId="0" fontId="44" fillId="16" borderId="0" xfId="3" applyFont="1"/>
    <xf numFmtId="0" fontId="36" fillId="0" borderId="0" xfId="0" applyFont="1"/>
    <xf numFmtId="0" fontId="36" fillId="28" borderId="0" xfId="0" applyFont="1" applyFill="1"/>
    <xf numFmtId="0" fontId="45" fillId="28" borderId="0" xfId="0" applyFont="1" applyFill="1"/>
    <xf numFmtId="0" fontId="0" fillId="27" borderId="0" xfId="0" applyFill="1" applyAlignment="1">
      <alignment horizontal="center"/>
    </xf>
    <xf numFmtId="0" fontId="21" fillId="15" borderId="0" xfId="2" applyFont="1" applyAlignment="1">
      <alignment horizontal="center"/>
    </xf>
    <xf numFmtId="0" fontId="28" fillId="15" borderId="23" xfId="2" applyFont="1" applyBorder="1" applyAlignment="1">
      <alignment horizontal="center"/>
    </xf>
    <xf numFmtId="0" fontId="25" fillId="19" borderId="0" xfId="6" applyFont="1" applyAlignment="1">
      <alignment horizontal="center" vertical="center"/>
    </xf>
    <xf numFmtId="0" fontId="25" fillId="15" borderId="0" xfId="2" applyFont="1" applyAlignment="1">
      <alignment horizontal="left"/>
    </xf>
    <xf numFmtId="0" fontId="29" fillId="15" borderId="0" xfId="2" applyFont="1" applyAlignment="1">
      <alignment horizontal="center"/>
    </xf>
    <xf numFmtId="0" fontId="29" fillId="19" borderId="0" xfId="6" applyFont="1" applyAlignment="1">
      <alignment horizontal="center"/>
    </xf>
    <xf numFmtId="0" fontId="25" fillId="19" borderId="1" xfId="6" applyFont="1" applyBorder="1" applyAlignment="1">
      <alignment horizontal="center"/>
    </xf>
    <xf numFmtId="0" fontId="25" fillId="19" borderId="34" xfId="6" applyFont="1" applyBorder="1" applyAlignment="1">
      <alignment horizontal="center"/>
    </xf>
    <xf numFmtId="0" fontId="25" fillId="20" borderId="1" xfId="6" applyFont="1" applyFill="1" applyBorder="1" applyAlignment="1">
      <alignment horizontal="center"/>
    </xf>
    <xf numFmtId="0" fontId="26" fillId="18" borderId="0" xfId="5" applyFont="1" applyBorder="1" applyAlignment="1">
      <alignment horizontal="center"/>
    </xf>
    <xf numFmtId="0" fontId="26" fillId="16" borderId="0" xfId="3" applyFont="1" applyBorder="1" applyAlignment="1">
      <alignment horizontal="center"/>
    </xf>
    <xf numFmtId="0" fontId="23" fillId="17" borderId="23" xfId="4" applyFont="1" applyBorder="1" applyAlignment="1">
      <alignment horizontal="center"/>
    </xf>
    <xf numFmtId="0" fontId="20" fillId="15" borderId="18" xfId="2" applyBorder="1" applyAlignment="1">
      <alignment horizontal="center"/>
    </xf>
    <xf numFmtId="0" fontId="20" fillId="15" borderId="4" xfId="2" applyBorder="1" applyAlignment="1">
      <alignment horizontal="center"/>
    </xf>
    <xf numFmtId="0" fontId="20" fillId="15" borderId="5" xfId="2" applyBorder="1" applyAlignment="1">
      <alignment horizontal="center"/>
    </xf>
    <xf numFmtId="0" fontId="23" fillId="15" borderId="8" xfId="2" applyFont="1" applyBorder="1" applyAlignment="1">
      <alignment horizontal="center"/>
    </xf>
    <xf numFmtId="0" fontId="20" fillId="15" borderId="2" xfId="2" applyBorder="1" applyAlignment="1">
      <alignment horizontal="center"/>
    </xf>
    <xf numFmtId="0" fontId="20" fillId="15" borderId="10" xfId="2" applyBorder="1" applyAlignment="1">
      <alignment horizontal="center"/>
    </xf>
    <xf numFmtId="0" fontId="20" fillId="15" borderId="11" xfId="2" applyBorder="1" applyAlignment="1">
      <alignment horizontal="center"/>
    </xf>
    <xf numFmtId="0" fontId="20" fillId="15" borderId="12" xfId="2" applyBorder="1" applyAlignment="1">
      <alignment horizontal="center"/>
    </xf>
    <xf numFmtId="0" fontId="20" fillId="15" borderId="2" xfId="2" applyBorder="1" applyAlignment="1">
      <alignment horizontal="center" vertical="top" wrapText="1"/>
    </xf>
    <xf numFmtId="0" fontId="20" fillId="15" borderId="5" xfId="2" applyBorder="1" applyAlignment="1">
      <alignment horizontal="center" vertical="top" wrapText="1"/>
    </xf>
    <xf numFmtId="0" fontId="11" fillId="22" borderId="18" xfId="0" applyFont="1" applyFill="1" applyBorder="1" applyAlignment="1">
      <alignment horizontal="center"/>
    </xf>
    <xf numFmtId="0" fontId="11" fillId="22" borderId="48" xfId="0" applyFont="1" applyFill="1" applyBorder="1" applyAlignment="1">
      <alignment horizontal="center"/>
    </xf>
    <xf numFmtId="0" fontId="11" fillId="22" borderId="4" xfId="0" applyFont="1" applyFill="1" applyBorder="1" applyAlignment="1">
      <alignment horizontal="center"/>
    </xf>
    <xf numFmtId="0" fontId="33" fillId="22" borderId="2" xfId="0" applyFont="1" applyFill="1" applyBorder="1" applyAlignment="1">
      <alignment horizontal="center"/>
    </xf>
    <xf numFmtId="0" fontId="33" fillId="22" borderId="4" xfId="0" applyFont="1" applyFill="1" applyBorder="1" applyAlignment="1">
      <alignment horizontal="center"/>
    </xf>
    <xf numFmtId="0" fontId="33" fillId="22" borderId="5" xfId="0" applyFont="1" applyFill="1" applyBorder="1" applyAlignment="1">
      <alignment horizontal="center"/>
    </xf>
    <xf numFmtId="0" fontId="11" fillId="22" borderId="32" xfId="0" applyFont="1" applyFill="1" applyBorder="1" applyAlignment="1">
      <alignment horizontal="center"/>
    </xf>
    <xf numFmtId="0" fontId="11" fillId="22" borderId="0" xfId="0" applyFont="1" applyFill="1" applyBorder="1" applyAlignment="1">
      <alignment horizontal="center"/>
    </xf>
    <xf numFmtId="0" fontId="11" fillId="22" borderId="21" xfId="0" applyFont="1" applyFill="1" applyBorder="1" applyAlignment="1">
      <alignment horizontal="center"/>
    </xf>
    <xf numFmtId="0" fontId="23" fillId="25" borderId="8" xfId="10" applyFont="1" applyBorder="1" applyAlignment="1">
      <alignment horizontal="center"/>
    </xf>
    <xf numFmtId="0" fontId="20" fillId="25" borderId="2" xfId="10" applyBorder="1" applyAlignment="1">
      <alignment horizontal="center"/>
    </xf>
    <xf numFmtId="0" fontId="20" fillId="25" borderId="4" xfId="10" applyBorder="1" applyAlignment="1">
      <alignment horizontal="center"/>
    </xf>
    <xf numFmtId="0" fontId="20" fillId="25" borderId="10" xfId="10" applyBorder="1" applyAlignment="1">
      <alignment horizontal="center"/>
    </xf>
    <xf numFmtId="0" fontId="20" fillId="25" borderId="11" xfId="10" applyBorder="1" applyAlignment="1">
      <alignment horizontal="center"/>
    </xf>
    <xf numFmtId="0" fontId="20" fillId="25" borderId="12" xfId="10" applyBorder="1" applyAlignment="1">
      <alignment horizontal="center"/>
    </xf>
    <xf numFmtId="0" fontId="20" fillId="25" borderId="5" xfId="10" applyBorder="1" applyAlignment="1">
      <alignment horizontal="center"/>
    </xf>
    <xf numFmtId="0" fontId="25" fillId="20" borderId="40" xfId="6" applyFont="1" applyFill="1" applyBorder="1" applyAlignment="1">
      <alignment horizontal="center"/>
    </xf>
    <xf numFmtId="4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0" fillId="15" borderId="36" xfId="2" applyBorder="1" applyAlignment="1">
      <alignment horizontal="center"/>
    </xf>
    <xf numFmtId="0" fontId="23" fillId="15" borderId="0" xfId="2" applyFont="1" applyBorder="1" applyAlignment="1">
      <alignment horizontal="center"/>
    </xf>
    <xf numFmtId="0" fontId="20" fillId="15" borderId="25" xfId="2" applyBorder="1" applyAlignment="1">
      <alignment horizontal="center"/>
    </xf>
    <xf numFmtId="0" fontId="20" fillId="15" borderId="54" xfId="2" applyBorder="1" applyAlignment="1">
      <alignment horizontal="center"/>
    </xf>
    <xf numFmtId="0" fontId="20" fillId="15" borderId="28" xfId="2" applyBorder="1" applyAlignment="1">
      <alignment horizontal="center"/>
    </xf>
    <xf numFmtId="0" fontId="20" fillId="15" borderId="25" xfId="2" applyBorder="1" applyAlignment="1">
      <alignment horizontal="center" vertical="top" wrapText="1"/>
    </xf>
    <xf numFmtId="0" fontId="20" fillId="15" borderId="28" xfId="2" applyBorder="1" applyAlignment="1">
      <alignment horizontal="center" vertical="top" wrapText="1"/>
    </xf>
  </cellXfs>
  <cellStyles count="12">
    <cellStyle name="20 % - Akzent3" xfId="5" builtinId="38"/>
    <cellStyle name="40 % - Akzent3" xfId="3" builtinId="39"/>
    <cellStyle name="60 % - Akzent3" xfId="6" builtinId="40"/>
    <cellStyle name="60 % - Akzent4" xfId="4" builtinId="44"/>
    <cellStyle name="Akzent3" xfId="2" builtinId="37"/>
    <cellStyle name="Akzent5" xfId="10" builtinId="45"/>
    <cellStyle name="Euro" xfId="8"/>
    <cellStyle name="Hyperlink_Planausführung 2002" xfId="9"/>
    <cellStyle name="Komma" xfId="1" builtinId="3"/>
    <cellStyle name="Standard" xfId="0" builtinId="0"/>
    <cellStyle name="Standard 4" xfId="11"/>
    <cellStyle name="Währung" xfId="7" builtin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114300</xdr:rowOff>
    </xdr:from>
    <xdr:to>
      <xdr:col>4</xdr:col>
      <xdr:colOff>285750</xdr:colOff>
      <xdr:row>5</xdr:row>
      <xdr:rowOff>95250</xdr:rowOff>
    </xdr:to>
    <xdr:sp macro="" textlink="">
      <xdr:nvSpPr>
        <xdr:cNvPr id="4" name="Textfeld 3"/>
        <xdr:cNvSpPr txBox="1"/>
      </xdr:nvSpPr>
      <xdr:spPr>
        <a:xfrm>
          <a:off x="923925" y="438150"/>
          <a:ext cx="24098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Luftbild Ihres Waldbesitzes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66675</xdr:rowOff>
    </xdr:from>
    <xdr:to>
      <xdr:col>4</xdr:col>
      <xdr:colOff>28575</xdr:colOff>
      <xdr:row>5</xdr:row>
      <xdr:rowOff>114300</xdr:rowOff>
    </xdr:to>
    <xdr:sp macro="" textlink="">
      <xdr:nvSpPr>
        <xdr:cNvPr id="4" name="Textfeld 3"/>
        <xdr:cNvSpPr txBox="1"/>
      </xdr:nvSpPr>
      <xdr:spPr>
        <a:xfrm>
          <a:off x="1181100" y="390525"/>
          <a:ext cx="18954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Luftbild 2 Ihres Waldbesitzes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zoomScale="135" zoomScaleNormal="135" workbookViewId="0">
      <selection activeCell="J14" sqref="J14"/>
    </sheetView>
  </sheetViews>
  <sheetFormatPr baseColWidth="10" defaultRowHeight="12.75" x14ac:dyDescent="0.2"/>
  <cols>
    <col min="3" max="3" width="8.85546875" customWidth="1"/>
  </cols>
  <sheetData>
    <row r="1" spans="1:8" ht="25.5" x14ac:dyDescent="0.35">
      <c r="A1" s="541" t="s">
        <v>384</v>
      </c>
      <c r="B1" s="542"/>
      <c r="C1" s="542"/>
      <c r="D1" s="542"/>
      <c r="E1" s="542"/>
      <c r="F1" s="542"/>
      <c r="G1" s="542"/>
      <c r="H1" s="542"/>
    </row>
    <row r="2" spans="1:8" x14ac:dyDescent="0.2">
      <c r="A2" s="543" t="s">
        <v>340</v>
      </c>
      <c r="B2" s="542"/>
      <c r="C2" s="542"/>
      <c r="D2" s="542"/>
      <c r="E2" s="542"/>
      <c r="F2" s="542"/>
      <c r="G2" s="542"/>
      <c r="H2" s="542"/>
    </row>
    <row r="3" spans="1:8" x14ac:dyDescent="0.2">
      <c r="A3" s="542" t="s">
        <v>330</v>
      </c>
      <c r="B3" s="542"/>
      <c r="C3" s="542"/>
      <c r="D3" s="542"/>
      <c r="E3" s="542"/>
      <c r="F3" s="542"/>
      <c r="G3" s="542"/>
      <c r="H3" s="542"/>
    </row>
    <row r="4" spans="1:8" x14ac:dyDescent="0.2">
      <c r="A4" s="542"/>
      <c r="B4" s="542"/>
      <c r="C4" s="542"/>
      <c r="D4" s="542"/>
      <c r="E4" s="542"/>
      <c r="F4" s="542"/>
      <c r="G4" s="542"/>
      <c r="H4" s="542"/>
    </row>
    <row r="5" spans="1:8" x14ac:dyDescent="0.2">
      <c r="A5" s="570" t="s">
        <v>331</v>
      </c>
      <c r="B5" s="570"/>
      <c r="C5" s="570"/>
      <c r="D5" s="570"/>
      <c r="E5" s="570"/>
      <c r="F5" s="570"/>
      <c r="G5" s="570"/>
      <c r="H5" s="570"/>
    </row>
    <row r="6" spans="1:8" x14ac:dyDescent="0.2">
      <c r="A6" s="570" t="s">
        <v>332</v>
      </c>
      <c r="B6" s="570"/>
      <c r="C6" s="570"/>
      <c r="D6" s="570"/>
      <c r="E6" s="570"/>
      <c r="F6" s="570"/>
      <c r="G6" s="570"/>
      <c r="H6" s="570"/>
    </row>
    <row r="7" spans="1:8" x14ac:dyDescent="0.2">
      <c r="A7" s="542"/>
      <c r="B7" s="542"/>
      <c r="C7" s="542"/>
      <c r="D7" s="542"/>
      <c r="E7" s="542"/>
      <c r="F7" s="542"/>
      <c r="G7" s="542"/>
      <c r="H7" s="542"/>
    </row>
    <row r="8" spans="1:8" x14ac:dyDescent="0.2">
      <c r="A8" s="542" t="s">
        <v>333</v>
      </c>
      <c r="B8" s="542"/>
      <c r="C8" s="543" t="s">
        <v>362</v>
      </c>
      <c r="D8" s="542"/>
      <c r="E8" s="542"/>
      <c r="F8" s="542"/>
      <c r="G8" s="542"/>
      <c r="H8" s="542"/>
    </row>
    <row r="9" spans="1:8" x14ac:dyDescent="0.2">
      <c r="A9" s="542" t="s">
        <v>334</v>
      </c>
      <c r="B9" s="542"/>
      <c r="C9" s="542"/>
      <c r="D9" s="542" t="s">
        <v>335</v>
      </c>
      <c r="E9" s="542"/>
      <c r="F9" s="542"/>
      <c r="G9" s="542"/>
      <c r="H9" s="542"/>
    </row>
    <row r="10" spans="1:8" x14ac:dyDescent="0.2">
      <c r="A10" s="543" t="s">
        <v>341</v>
      </c>
      <c r="B10" s="542"/>
      <c r="C10" s="542"/>
      <c r="D10" s="543" t="s">
        <v>342</v>
      </c>
      <c r="E10" s="542"/>
      <c r="F10" s="542"/>
      <c r="G10" s="542"/>
      <c r="H10" s="542"/>
    </row>
    <row r="11" spans="1:8" x14ac:dyDescent="0.2">
      <c r="A11" s="543" t="s">
        <v>343</v>
      </c>
      <c r="B11" s="542"/>
      <c r="C11" s="542"/>
      <c r="D11" s="543" t="s">
        <v>18</v>
      </c>
      <c r="E11" s="542"/>
      <c r="F11" s="542"/>
      <c r="G11" s="542"/>
      <c r="H11" s="542"/>
    </row>
    <row r="12" spans="1:8" x14ac:dyDescent="0.2">
      <c r="A12" s="543" t="s">
        <v>344</v>
      </c>
      <c r="B12" s="542"/>
      <c r="C12" s="542"/>
      <c r="D12" s="543" t="s">
        <v>417</v>
      </c>
      <c r="E12" s="542"/>
      <c r="F12" s="542"/>
      <c r="G12" s="542"/>
      <c r="H12" s="542"/>
    </row>
    <row r="13" spans="1:8" x14ac:dyDescent="0.2">
      <c r="A13" s="543" t="s">
        <v>345</v>
      </c>
      <c r="B13" s="542"/>
      <c r="C13" s="542"/>
      <c r="D13" s="543" t="s">
        <v>346</v>
      </c>
      <c r="E13" s="542"/>
      <c r="F13" s="542"/>
      <c r="G13" s="542"/>
      <c r="H13" s="542"/>
    </row>
    <row r="14" spans="1:8" x14ac:dyDescent="0.2">
      <c r="A14" s="543" t="s">
        <v>376</v>
      </c>
      <c r="B14" s="542"/>
      <c r="C14" s="542"/>
      <c r="D14" s="543" t="s">
        <v>377</v>
      </c>
      <c r="E14" s="542"/>
      <c r="F14" s="542"/>
      <c r="G14" s="542"/>
      <c r="H14" s="542"/>
    </row>
    <row r="15" spans="1:8" x14ac:dyDescent="0.2">
      <c r="A15" s="543" t="s">
        <v>378</v>
      </c>
      <c r="B15" s="542"/>
      <c r="C15" s="544">
        <v>1</v>
      </c>
      <c r="D15" s="543" t="s">
        <v>379</v>
      </c>
      <c r="E15" s="542"/>
      <c r="F15" s="542"/>
      <c r="G15" s="542"/>
      <c r="H15" s="542"/>
    </row>
    <row r="16" spans="1:8" x14ac:dyDescent="0.2">
      <c r="A16" s="543" t="s">
        <v>347</v>
      </c>
      <c r="B16" s="542"/>
      <c r="C16" s="544">
        <v>1</v>
      </c>
      <c r="D16" s="543" t="s">
        <v>348</v>
      </c>
      <c r="E16" s="542"/>
      <c r="F16" s="542"/>
      <c r="G16" s="542"/>
      <c r="H16" s="542"/>
    </row>
    <row r="17" spans="1:8" x14ac:dyDescent="0.2">
      <c r="A17" s="543" t="s">
        <v>349</v>
      </c>
      <c r="B17" s="542"/>
      <c r="C17" s="544">
        <v>1</v>
      </c>
      <c r="D17" s="543" t="s">
        <v>350</v>
      </c>
      <c r="E17" s="542"/>
      <c r="F17" s="542"/>
      <c r="G17" s="542"/>
      <c r="H17" s="542"/>
    </row>
    <row r="18" spans="1:8" x14ac:dyDescent="0.2">
      <c r="A18" s="543" t="s">
        <v>351</v>
      </c>
      <c r="B18" s="542"/>
      <c r="C18" s="544">
        <v>1</v>
      </c>
      <c r="D18" s="543" t="s">
        <v>157</v>
      </c>
      <c r="E18" s="542"/>
      <c r="F18" s="542"/>
      <c r="G18" s="542"/>
      <c r="H18" s="542"/>
    </row>
    <row r="19" spans="1:8" x14ac:dyDescent="0.2">
      <c r="A19" s="543" t="s">
        <v>352</v>
      </c>
      <c r="B19" s="542"/>
      <c r="C19" s="544">
        <v>1</v>
      </c>
      <c r="D19" s="543" t="s">
        <v>324</v>
      </c>
      <c r="E19" s="542"/>
      <c r="F19" s="542"/>
      <c r="G19" s="542"/>
      <c r="H19" s="542"/>
    </row>
    <row r="20" spans="1:8" x14ac:dyDescent="0.2">
      <c r="A20" s="543" t="s">
        <v>353</v>
      </c>
      <c r="B20" s="542"/>
      <c r="C20" s="544">
        <v>1</v>
      </c>
      <c r="D20" s="543" t="s">
        <v>354</v>
      </c>
      <c r="E20" s="542"/>
      <c r="F20" s="542"/>
      <c r="G20" s="542"/>
      <c r="H20" s="542"/>
    </row>
    <row r="21" spans="1:8" x14ac:dyDescent="0.2">
      <c r="A21" s="543" t="s">
        <v>380</v>
      </c>
      <c r="B21" s="542"/>
      <c r="C21" s="544">
        <v>2</v>
      </c>
      <c r="D21" s="543" t="s">
        <v>377</v>
      </c>
      <c r="E21" s="542"/>
      <c r="F21" s="542"/>
      <c r="G21" s="542"/>
      <c r="H21" s="542"/>
    </row>
    <row r="22" spans="1:8" x14ac:dyDescent="0.2">
      <c r="A22" s="543" t="s">
        <v>381</v>
      </c>
      <c r="B22" s="542"/>
      <c r="C22" s="544">
        <v>2</v>
      </c>
      <c r="D22" s="543" t="s">
        <v>382</v>
      </c>
      <c r="E22" s="542"/>
      <c r="F22" s="542"/>
      <c r="G22" s="542"/>
      <c r="H22" s="542"/>
    </row>
    <row r="23" spans="1:8" x14ac:dyDescent="0.2">
      <c r="A23" s="543" t="s">
        <v>355</v>
      </c>
      <c r="B23" s="542"/>
      <c r="C23" s="544">
        <v>2</v>
      </c>
      <c r="D23" s="543" t="s">
        <v>360</v>
      </c>
      <c r="E23" s="542"/>
      <c r="F23" s="542"/>
      <c r="G23" s="542"/>
      <c r="H23" s="542"/>
    </row>
    <row r="24" spans="1:8" x14ac:dyDescent="0.2">
      <c r="A24" s="543" t="s">
        <v>356</v>
      </c>
      <c r="B24" s="542"/>
      <c r="C24" s="544">
        <v>2</v>
      </c>
      <c r="D24" s="543" t="s">
        <v>361</v>
      </c>
      <c r="E24" s="542"/>
      <c r="F24" s="542"/>
      <c r="G24" s="542"/>
      <c r="H24" s="542"/>
    </row>
    <row r="25" spans="1:8" x14ac:dyDescent="0.2">
      <c r="A25" s="543" t="s">
        <v>357</v>
      </c>
      <c r="B25" s="542"/>
      <c r="C25" s="544">
        <v>2</v>
      </c>
      <c r="D25" s="543" t="s">
        <v>157</v>
      </c>
      <c r="E25" s="542"/>
      <c r="F25" s="542"/>
      <c r="G25" s="542"/>
      <c r="H25" s="542"/>
    </row>
    <row r="26" spans="1:8" x14ac:dyDescent="0.2">
      <c r="A26" s="543" t="s">
        <v>358</v>
      </c>
      <c r="B26" s="542"/>
      <c r="C26" s="544">
        <v>2</v>
      </c>
      <c r="D26" s="543" t="s">
        <v>324</v>
      </c>
      <c r="E26" s="542"/>
      <c r="F26" s="542"/>
      <c r="G26" s="542"/>
      <c r="H26" s="542"/>
    </row>
    <row r="27" spans="1:8" x14ac:dyDescent="0.2">
      <c r="A27" s="543" t="s">
        <v>359</v>
      </c>
      <c r="B27" s="542"/>
      <c r="C27" s="544">
        <v>2</v>
      </c>
      <c r="D27" s="543" t="s">
        <v>354</v>
      </c>
      <c r="E27" s="542"/>
      <c r="F27" s="542"/>
      <c r="G27" s="542"/>
      <c r="H27" s="542"/>
    </row>
    <row r="28" spans="1:8" x14ac:dyDescent="0.2">
      <c r="A28" s="542"/>
      <c r="B28" s="542"/>
      <c r="C28" s="542"/>
      <c r="D28" s="542"/>
      <c r="E28" s="542"/>
      <c r="F28" s="542"/>
      <c r="G28" s="542"/>
      <c r="H28" s="542"/>
    </row>
    <row r="29" spans="1:8" x14ac:dyDescent="0.2">
      <c r="A29" s="542"/>
      <c r="B29" s="542"/>
      <c r="C29" s="542"/>
      <c r="D29" s="542"/>
      <c r="E29" s="542"/>
      <c r="F29" s="542"/>
      <c r="G29" s="542"/>
      <c r="H29" s="542"/>
    </row>
    <row r="30" spans="1:8" x14ac:dyDescent="0.2">
      <c r="A30" s="570" t="s">
        <v>383</v>
      </c>
      <c r="B30" s="570"/>
      <c r="C30" s="570"/>
      <c r="D30" s="570"/>
      <c r="E30" s="570"/>
      <c r="F30" s="570"/>
      <c r="G30" s="570"/>
      <c r="H30" s="570"/>
    </row>
    <row r="31" spans="1:8" x14ac:dyDescent="0.2">
      <c r="A31" s="570" t="s">
        <v>336</v>
      </c>
      <c r="B31" s="570"/>
      <c r="C31" s="570"/>
      <c r="D31" s="570"/>
      <c r="E31" s="570"/>
      <c r="F31" s="570"/>
      <c r="G31" s="570"/>
      <c r="H31" s="570"/>
    </row>
    <row r="32" spans="1:8" x14ac:dyDescent="0.2">
      <c r="A32" s="570" t="s">
        <v>337</v>
      </c>
      <c r="B32" s="570"/>
      <c r="C32" s="570"/>
      <c r="D32" s="570"/>
      <c r="E32" s="570"/>
      <c r="F32" s="570"/>
      <c r="G32" s="570"/>
      <c r="H32" s="570"/>
    </row>
    <row r="33" spans="1:8" x14ac:dyDescent="0.2">
      <c r="A33" s="570" t="s">
        <v>338</v>
      </c>
      <c r="B33" s="570"/>
      <c r="C33" s="570"/>
      <c r="D33" s="570"/>
      <c r="E33" s="570"/>
      <c r="F33" s="570"/>
      <c r="G33" s="570"/>
      <c r="H33" s="570"/>
    </row>
    <row r="34" spans="1:8" x14ac:dyDescent="0.2">
      <c r="A34" s="570" t="s">
        <v>339</v>
      </c>
      <c r="B34" s="570"/>
      <c r="C34" s="570"/>
      <c r="D34" s="570"/>
      <c r="E34" s="570"/>
      <c r="F34" s="570"/>
      <c r="G34" s="570"/>
      <c r="H34" s="570"/>
    </row>
    <row r="35" spans="1:8" x14ac:dyDescent="0.2">
      <c r="A35" s="570" t="s">
        <v>388</v>
      </c>
      <c r="B35" s="570"/>
      <c r="C35" s="570"/>
      <c r="D35" s="570"/>
      <c r="E35" s="570"/>
      <c r="F35" s="570"/>
      <c r="G35" s="570"/>
      <c r="H35" s="570"/>
    </row>
  </sheetData>
  <mergeCells count="8">
    <mergeCell ref="A34:H34"/>
    <mergeCell ref="A35:H35"/>
    <mergeCell ref="A5:H5"/>
    <mergeCell ref="A6:H6"/>
    <mergeCell ref="A30:H30"/>
    <mergeCell ref="A31:H31"/>
    <mergeCell ref="A32:H32"/>
    <mergeCell ref="A33:H3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2"/>
  <sheetViews>
    <sheetView topLeftCell="A17" zoomScale="125" zoomScaleNormal="125" workbookViewId="0">
      <selection activeCell="F48" sqref="F48"/>
    </sheetView>
  </sheetViews>
  <sheetFormatPr baseColWidth="10" defaultRowHeight="12.75" x14ac:dyDescent="0.2"/>
  <sheetData>
    <row r="1" spans="1:8" ht="33.75" x14ac:dyDescent="0.5">
      <c r="A1" s="566" t="s">
        <v>342</v>
      </c>
      <c r="B1" s="566"/>
      <c r="C1" s="566"/>
      <c r="D1" s="566"/>
      <c r="E1" s="566"/>
      <c r="F1" s="566"/>
      <c r="G1" s="566"/>
      <c r="H1" s="566"/>
    </row>
    <row r="2" spans="1:8" ht="23.25" customHeight="1" x14ac:dyDescent="0.5">
      <c r="A2" s="566"/>
      <c r="B2" s="566"/>
      <c r="C2" s="566"/>
      <c r="D2" s="566"/>
      <c r="E2" s="566"/>
      <c r="F2" s="566"/>
      <c r="G2" s="566"/>
      <c r="H2" s="566"/>
    </row>
    <row r="3" spans="1:8" ht="20.25" x14ac:dyDescent="0.3">
      <c r="A3" s="569" t="s">
        <v>389</v>
      </c>
      <c r="B3" s="568"/>
      <c r="C3" s="568"/>
      <c r="D3" s="568"/>
      <c r="E3" s="568"/>
      <c r="F3" s="568"/>
      <c r="G3" s="568"/>
      <c r="H3" s="568"/>
    </row>
    <row r="4" spans="1:8" ht="14.25" x14ac:dyDescent="0.2">
      <c r="A4" s="568" t="s">
        <v>390</v>
      </c>
      <c r="B4" s="568"/>
      <c r="C4" s="568"/>
      <c r="D4" s="568"/>
      <c r="E4" s="568"/>
      <c r="F4" s="568"/>
      <c r="G4" s="568"/>
      <c r="H4" s="568"/>
    </row>
    <row r="5" spans="1:8" ht="14.25" x14ac:dyDescent="0.2">
      <c r="A5" s="568" t="s">
        <v>391</v>
      </c>
      <c r="B5" s="568"/>
      <c r="C5" s="568"/>
      <c r="D5" s="568"/>
      <c r="E5" s="568"/>
      <c r="F5" s="568"/>
      <c r="G5" s="568"/>
      <c r="H5" s="568"/>
    </row>
    <row r="6" spans="1:8" ht="14.25" x14ac:dyDescent="0.2">
      <c r="A6" s="568" t="s">
        <v>392</v>
      </c>
      <c r="B6" s="568"/>
      <c r="C6" s="568"/>
      <c r="D6" s="568"/>
      <c r="E6" s="568"/>
      <c r="F6" s="568"/>
      <c r="G6" s="568"/>
      <c r="H6" s="568"/>
    </row>
    <row r="7" spans="1:8" ht="14.25" x14ac:dyDescent="0.2">
      <c r="A7" s="568"/>
      <c r="B7" s="568"/>
      <c r="C7" s="568"/>
      <c r="D7" s="568"/>
      <c r="E7" s="568"/>
      <c r="F7" s="568"/>
      <c r="G7" s="568"/>
      <c r="H7" s="568"/>
    </row>
    <row r="8" spans="1:8" ht="20.25" x14ac:dyDescent="0.3">
      <c r="A8" s="569" t="s">
        <v>393</v>
      </c>
      <c r="B8" s="568"/>
      <c r="C8" s="568"/>
      <c r="D8" s="568"/>
      <c r="E8" s="568"/>
      <c r="F8" s="568"/>
      <c r="G8" s="568"/>
      <c r="H8" s="568"/>
    </row>
    <row r="9" spans="1:8" ht="14.25" x14ac:dyDescent="0.2">
      <c r="A9" s="568"/>
      <c r="B9" s="568" t="s">
        <v>394</v>
      </c>
      <c r="C9" s="568"/>
      <c r="D9" s="568"/>
      <c r="E9" s="568"/>
      <c r="F9" s="568"/>
      <c r="G9" s="568"/>
      <c r="H9" s="568"/>
    </row>
    <row r="10" spans="1:8" ht="14.25" x14ac:dyDescent="0.2">
      <c r="A10" s="568"/>
      <c r="B10" s="568"/>
      <c r="C10" s="568"/>
      <c r="D10" s="568"/>
      <c r="E10" s="568"/>
      <c r="F10" s="568"/>
      <c r="G10" s="568"/>
      <c r="H10" s="568"/>
    </row>
    <row r="11" spans="1:8" ht="20.25" x14ac:dyDescent="0.3">
      <c r="A11" s="569" t="s">
        <v>344</v>
      </c>
      <c r="B11" s="568"/>
      <c r="C11" s="568"/>
      <c r="D11" s="568"/>
      <c r="E11" s="568"/>
      <c r="F11" s="568"/>
      <c r="G11" s="568"/>
      <c r="H11" s="568"/>
    </row>
    <row r="12" spans="1:8" ht="14.25" x14ac:dyDescent="0.2">
      <c r="A12" s="568"/>
      <c r="B12" s="568" t="s">
        <v>395</v>
      </c>
      <c r="C12" s="568"/>
      <c r="D12" s="568"/>
      <c r="E12" s="568"/>
      <c r="F12" s="568"/>
      <c r="G12" s="568"/>
      <c r="H12" s="568"/>
    </row>
    <row r="13" spans="1:8" ht="14.25" x14ac:dyDescent="0.2">
      <c r="A13" s="568"/>
      <c r="B13" s="568" t="s">
        <v>396</v>
      </c>
      <c r="C13" s="568"/>
      <c r="D13" s="568"/>
      <c r="E13" s="568"/>
      <c r="F13" s="568"/>
      <c r="G13" s="568"/>
      <c r="H13" s="568"/>
    </row>
    <row r="14" spans="1:8" ht="14.25" x14ac:dyDescent="0.2">
      <c r="A14" s="568"/>
      <c r="B14" s="568"/>
      <c r="C14" s="568"/>
      <c r="D14" s="568"/>
      <c r="E14" s="568"/>
      <c r="F14" s="568"/>
      <c r="G14" s="568"/>
      <c r="H14" s="568"/>
    </row>
    <row r="15" spans="1:8" ht="20.25" x14ac:dyDescent="0.3">
      <c r="A15" s="569" t="s">
        <v>397</v>
      </c>
      <c r="B15" s="568"/>
      <c r="C15" s="568"/>
      <c r="D15" s="568"/>
      <c r="E15" s="568"/>
      <c r="F15" s="568"/>
      <c r="G15" s="568"/>
      <c r="H15" s="568"/>
    </row>
    <row r="16" spans="1:8" ht="14.25" x14ac:dyDescent="0.2">
      <c r="A16" s="568"/>
      <c r="B16" s="568" t="s">
        <v>399</v>
      </c>
      <c r="C16" s="568"/>
      <c r="D16" s="568"/>
      <c r="E16" s="568"/>
      <c r="F16" s="568"/>
      <c r="G16" s="568"/>
      <c r="H16" s="568"/>
    </row>
    <row r="17" spans="1:8" ht="14.25" x14ac:dyDescent="0.2">
      <c r="A17" s="568"/>
      <c r="B17" s="568" t="s">
        <v>400</v>
      </c>
      <c r="C17" s="568"/>
      <c r="D17" s="568"/>
      <c r="E17" s="568"/>
      <c r="F17" s="568"/>
      <c r="G17" s="568"/>
      <c r="H17" s="568"/>
    </row>
    <row r="18" spans="1:8" ht="14.25" x14ac:dyDescent="0.2">
      <c r="A18" s="568"/>
      <c r="B18" s="568"/>
      <c r="C18" s="568"/>
      <c r="D18" s="568"/>
      <c r="E18" s="568"/>
      <c r="F18" s="568"/>
      <c r="G18" s="568"/>
      <c r="H18" s="568"/>
    </row>
    <row r="19" spans="1:8" ht="20.25" x14ac:dyDescent="0.3">
      <c r="A19" s="569" t="s">
        <v>404</v>
      </c>
      <c r="B19" s="568"/>
      <c r="C19" s="568"/>
      <c r="D19" s="568"/>
      <c r="E19" s="568"/>
      <c r="F19" s="568"/>
      <c r="G19" s="568"/>
      <c r="H19" s="568"/>
    </row>
    <row r="20" spans="1:8" ht="14.25" x14ac:dyDescent="0.2">
      <c r="A20" s="568"/>
      <c r="B20" s="568" t="s">
        <v>401</v>
      </c>
      <c r="C20" s="568"/>
      <c r="D20" s="568"/>
      <c r="E20" s="568"/>
      <c r="F20" s="568"/>
      <c r="G20" s="568"/>
      <c r="H20" s="568"/>
    </row>
    <row r="21" spans="1:8" ht="14.25" x14ac:dyDescent="0.2">
      <c r="A21" s="568"/>
      <c r="B21" s="568" t="s">
        <v>402</v>
      </c>
      <c r="C21" s="568"/>
      <c r="D21" s="568"/>
      <c r="E21" s="568"/>
      <c r="F21" s="568"/>
      <c r="G21" s="568"/>
      <c r="H21" s="568"/>
    </row>
    <row r="22" spans="1:8" ht="14.25" x14ac:dyDescent="0.2">
      <c r="A22" s="568"/>
      <c r="B22" s="568" t="s">
        <v>403</v>
      </c>
      <c r="C22" s="568"/>
      <c r="D22" s="568"/>
      <c r="E22" s="568"/>
      <c r="F22" s="568"/>
      <c r="G22" s="568"/>
      <c r="H22" s="568"/>
    </row>
    <row r="23" spans="1:8" ht="14.25" x14ac:dyDescent="0.2">
      <c r="A23" s="568"/>
      <c r="B23" s="568"/>
      <c r="C23" s="568"/>
      <c r="D23" s="568"/>
      <c r="E23" s="568"/>
      <c r="F23" s="568"/>
      <c r="G23" s="568"/>
      <c r="H23" s="568"/>
    </row>
    <row r="24" spans="1:8" ht="20.25" x14ac:dyDescent="0.3">
      <c r="A24" s="569" t="s">
        <v>405</v>
      </c>
      <c r="B24" s="568"/>
      <c r="C24" s="568"/>
      <c r="D24" s="568"/>
      <c r="E24" s="568"/>
      <c r="F24" s="568"/>
      <c r="G24" s="568"/>
      <c r="H24" s="568"/>
    </row>
    <row r="25" spans="1:8" ht="14.25" x14ac:dyDescent="0.2">
      <c r="A25" s="568"/>
      <c r="B25" s="568" t="s">
        <v>406</v>
      </c>
      <c r="C25" s="568"/>
      <c r="D25" s="568"/>
      <c r="E25" s="568"/>
      <c r="F25" s="568"/>
      <c r="G25" s="568"/>
      <c r="H25" s="568"/>
    </row>
    <row r="26" spans="1:8" ht="14.25" x14ac:dyDescent="0.2">
      <c r="A26" s="568"/>
      <c r="B26" s="568"/>
      <c r="C26" s="568"/>
      <c r="D26" s="568"/>
      <c r="E26" s="568"/>
      <c r="F26" s="568"/>
      <c r="G26" s="568"/>
      <c r="H26" s="568"/>
    </row>
    <row r="27" spans="1:8" ht="20.25" x14ac:dyDescent="0.3">
      <c r="A27" s="569" t="s">
        <v>407</v>
      </c>
      <c r="B27" s="568"/>
      <c r="C27" s="568"/>
      <c r="D27" s="568"/>
      <c r="E27" s="568"/>
      <c r="F27" s="568"/>
      <c r="G27" s="568"/>
      <c r="H27" s="568"/>
    </row>
    <row r="28" spans="1:8" ht="14.25" x14ac:dyDescent="0.2">
      <c r="A28" s="568"/>
      <c r="B28" s="568" t="s">
        <v>408</v>
      </c>
      <c r="C28" s="568"/>
      <c r="D28" s="568"/>
      <c r="E28" s="568"/>
      <c r="F28" s="568"/>
      <c r="G28" s="568"/>
      <c r="H28" s="568"/>
    </row>
    <row r="29" spans="1:8" ht="14.25" x14ac:dyDescent="0.2">
      <c r="A29" s="568"/>
      <c r="B29" s="568"/>
      <c r="C29" s="568"/>
      <c r="D29" s="568"/>
      <c r="E29" s="568"/>
      <c r="F29" s="568"/>
      <c r="G29" s="568"/>
      <c r="H29" s="568"/>
    </row>
    <row r="30" spans="1:8" ht="20.25" x14ac:dyDescent="0.3">
      <c r="A30" s="569" t="s">
        <v>409</v>
      </c>
      <c r="B30" s="568"/>
      <c r="C30" s="568"/>
      <c r="D30" s="568"/>
      <c r="E30" s="568"/>
      <c r="F30" s="568"/>
      <c r="G30" s="568"/>
      <c r="H30" s="568"/>
    </row>
    <row r="31" spans="1:8" ht="14.25" x14ac:dyDescent="0.2">
      <c r="A31" s="568"/>
      <c r="B31" s="568" t="s">
        <v>410</v>
      </c>
      <c r="C31" s="568"/>
      <c r="D31" s="568"/>
      <c r="E31" s="568"/>
      <c r="F31" s="568"/>
      <c r="G31" s="568"/>
      <c r="H31" s="568"/>
    </row>
    <row r="32" spans="1:8" ht="14.25" x14ac:dyDescent="0.2">
      <c r="A32" s="568"/>
      <c r="B32" s="568"/>
      <c r="C32" s="568"/>
      <c r="D32" s="568"/>
      <c r="E32" s="568"/>
      <c r="F32" s="568"/>
      <c r="G32" s="568"/>
      <c r="H32" s="568"/>
    </row>
    <row r="33" spans="1:8" ht="20.25" x14ac:dyDescent="0.3">
      <c r="A33" s="569" t="s">
        <v>411</v>
      </c>
      <c r="B33" s="568"/>
      <c r="C33" s="568"/>
      <c r="D33" s="568"/>
      <c r="E33" s="568"/>
      <c r="F33" s="568"/>
      <c r="G33" s="568"/>
      <c r="H33" s="568"/>
    </row>
    <row r="34" spans="1:8" ht="14.25" x14ac:dyDescent="0.2">
      <c r="A34" s="568"/>
      <c r="B34" s="568" t="s">
        <v>412</v>
      </c>
      <c r="C34" s="568"/>
      <c r="D34" s="568"/>
      <c r="E34" s="568"/>
      <c r="F34" s="568"/>
      <c r="G34" s="568"/>
      <c r="H34" s="568"/>
    </row>
    <row r="35" spans="1:8" ht="14.25" x14ac:dyDescent="0.2">
      <c r="A35" s="568"/>
      <c r="B35" s="568"/>
      <c r="C35" s="568"/>
      <c r="D35" s="568"/>
      <c r="E35" s="568"/>
      <c r="F35" s="568"/>
      <c r="G35" s="568"/>
      <c r="H35" s="568"/>
    </row>
    <row r="36" spans="1:8" ht="20.25" x14ac:dyDescent="0.3">
      <c r="A36" s="569" t="s">
        <v>413</v>
      </c>
      <c r="B36" s="568"/>
      <c r="C36" s="568"/>
      <c r="D36" s="568"/>
      <c r="E36" s="568"/>
      <c r="F36" s="568"/>
      <c r="G36" s="568"/>
      <c r="H36" s="568"/>
    </row>
    <row r="37" spans="1:8" ht="14.25" x14ac:dyDescent="0.2">
      <c r="A37" s="568"/>
      <c r="B37" s="568" t="s">
        <v>414</v>
      </c>
      <c r="C37" s="568"/>
      <c r="D37" s="568"/>
      <c r="E37" s="568"/>
      <c r="F37" s="568"/>
      <c r="G37" s="568"/>
      <c r="H37" s="568"/>
    </row>
    <row r="38" spans="1:8" ht="14.25" x14ac:dyDescent="0.2">
      <c r="A38" s="568"/>
      <c r="B38" s="568"/>
      <c r="C38" s="568"/>
      <c r="D38" s="568"/>
      <c r="E38" s="568"/>
      <c r="F38" s="568"/>
      <c r="G38" s="568"/>
      <c r="H38" s="568"/>
    </row>
    <row r="39" spans="1:8" ht="20.25" x14ac:dyDescent="0.3">
      <c r="A39" s="569" t="s">
        <v>415</v>
      </c>
      <c r="B39" s="568"/>
      <c r="C39" s="568"/>
      <c r="D39" s="568"/>
      <c r="E39" s="568"/>
      <c r="F39" s="568"/>
      <c r="G39" s="568"/>
      <c r="H39" s="568"/>
    </row>
    <row r="40" spans="1:8" ht="14.25" x14ac:dyDescent="0.2">
      <c r="A40" s="568"/>
      <c r="B40" s="568" t="s">
        <v>416</v>
      </c>
      <c r="C40" s="568"/>
      <c r="D40" s="568"/>
      <c r="E40" s="568"/>
      <c r="F40" s="568"/>
      <c r="G40" s="568"/>
      <c r="H40" s="568"/>
    </row>
    <row r="41" spans="1:8" ht="14.25" x14ac:dyDescent="0.2">
      <c r="A41" s="568"/>
      <c r="B41" s="568"/>
      <c r="C41" s="568"/>
      <c r="D41" s="568"/>
      <c r="E41" s="568"/>
      <c r="F41" s="568"/>
      <c r="G41" s="568"/>
      <c r="H41" s="568"/>
    </row>
    <row r="42" spans="1:8" ht="14.25" x14ac:dyDescent="0.2">
      <c r="A42" s="568"/>
      <c r="B42" s="568"/>
      <c r="C42" s="568"/>
      <c r="D42" s="568"/>
      <c r="E42" s="568"/>
      <c r="F42" s="568"/>
      <c r="G42" s="568"/>
      <c r="H42" s="568"/>
    </row>
    <row r="43" spans="1:8" ht="14.25" x14ac:dyDescent="0.2">
      <c r="A43" s="568"/>
      <c r="B43" s="568"/>
      <c r="C43" s="568"/>
      <c r="D43" s="568"/>
      <c r="E43" s="568"/>
      <c r="F43" s="568"/>
      <c r="G43" s="568"/>
      <c r="H43" s="568"/>
    </row>
    <row r="44" spans="1:8" ht="14.25" x14ac:dyDescent="0.2">
      <c r="A44" s="568"/>
      <c r="B44" s="568"/>
      <c r="C44" s="568"/>
      <c r="D44" s="568"/>
      <c r="E44" s="568"/>
      <c r="F44" s="568"/>
      <c r="G44" s="568"/>
      <c r="H44" s="568"/>
    </row>
    <row r="45" spans="1:8" ht="14.25" x14ac:dyDescent="0.2">
      <c r="A45" s="568"/>
      <c r="B45" s="568"/>
      <c r="C45" s="568"/>
      <c r="D45" s="568"/>
      <c r="E45" s="568"/>
      <c r="F45" s="568"/>
      <c r="G45" s="568"/>
      <c r="H45" s="568"/>
    </row>
    <row r="46" spans="1:8" ht="14.25" x14ac:dyDescent="0.2">
      <c r="A46" s="567"/>
      <c r="B46" s="567"/>
      <c r="C46" s="567"/>
      <c r="D46" s="567"/>
      <c r="E46" s="567"/>
      <c r="F46" s="567"/>
      <c r="G46" s="567"/>
      <c r="H46" s="567"/>
    </row>
    <row r="47" spans="1:8" ht="14.25" x14ac:dyDescent="0.2">
      <c r="A47" s="567"/>
      <c r="B47" s="567"/>
      <c r="C47" s="567"/>
      <c r="D47" s="567"/>
      <c r="E47" s="567"/>
      <c r="F47" s="567"/>
      <c r="G47" s="567"/>
      <c r="H47" s="567"/>
    </row>
    <row r="48" spans="1:8" ht="14.25" x14ac:dyDescent="0.2">
      <c r="A48" s="567"/>
      <c r="B48" s="567"/>
      <c r="C48" s="567"/>
      <c r="D48" s="567"/>
      <c r="E48" s="567"/>
      <c r="F48" s="567"/>
      <c r="G48" s="567"/>
      <c r="H48" s="567"/>
    </row>
    <row r="49" spans="1:8" ht="14.25" x14ac:dyDescent="0.2">
      <c r="A49" s="567"/>
      <c r="B49" s="567"/>
      <c r="C49" s="567"/>
      <c r="D49" s="567"/>
      <c r="E49" s="567"/>
      <c r="F49" s="567"/>
      <c r="G49" s="567"/>
      <c r="H49" s="567"/>
    </row>
    <row r="50" spans="1:8" ht="14.25" x14ac:dyDescent="0.2">
      <c r="A50" s="567"/>
      <c r="B50" s="567"/>
      <c r="C50" s="567"/>
      <c r="D50" s="567"/>
      <c r="E50" s="567"/>
      <c r="F50" s="567"/>
      <c r="G50" s="567"/>
      <c r="H50" s="567"/>
    </row>
    <row r="51" spans="1:8" ht="14.25" x14ac:dyDescent="0.2">
      <c r="A51" s="567"/>
      <c r="B51" s="567"/>
      <c r="C51" s="567"/>
      <c r="D51" s="567"/>
      <c r="E51" s="567"/>
      <c r="F51" s="567"/>
      <c r="G51" s="567"/>
      <c r="H51" s="567"/>
    </row>
    <row r="52" spans="1:8" ht="14.25" x14ac:dyDescent="0.2">
      <c r="A52" s="567"/>
      <c r="B52" s="567"/>
      <c r="C52" s="567"/>
      <c r="D52" s="567"/>
      <c r="E52" s="567"/>
      <c r="F52" s="567"/>
      <c r="G52" s="567"/>
      <c r="H52" s="567"/>
    </row>
    <row r="53" spans="1:8" ht="14.25" x14ac:dyDescent="0.2">
      <c r="A53" s="567"/>
      <c r="B53" s="567"/>
      <c r="C53" s="567"/>
      <c r="D53" s="567"/>
      <c r="E53" s="567"/>
      <c r="F53" s="567"/>
      <c r="G53" s="567"/>
      <c r="H53" s="567"/>
    </row>
    <row r="54" spans="1:8" ht="14.25" x14ac:dyDescent="0.2">
      <c r="A54" s="567"/>
      <c r="B54" s="567"/>
      <c r="C54" s="567"/>
      <c r="D54" s="567"/>
      <c r="E54" s="567"/>
      <c r="F54" s="567"/>
      <c r="G54" s="567"/>
      <c r="H54" s="567"/>
    </row>
    <row r="55" spans="1:8" ht="14.25" x14ac:dyDescent="0.2">
      <c r="A55" s="567"/>
      <c r="B55" s="567"/>
      <c r="C55" s="567"/>
      <c r="D55" s="567"/>
      <c r="E55" s="567"/>
      <c r="F55" s="567"/>
      <c r="G55" s="567"/>
      <c r="H55" s="567"/>
    </row>
    <row r="56" spans="1:8" ht="14.25" x14ac:dyDescent="0.2">
      <c r="A56" s="567"/>
      <c r="B56" s="567"/>
      <c r="C56" s="567"/>
      <c r="D56" s="567"/>
      <c r="E56" s="567"/>
      <c r="F56" s="567"/>
      <c r="G56" s="567"/>
      <c r="H56" s="567"/>
    </row>
    <row r="57" spans="1:8" ht="14.25" x14ac:dyDescent="0.2">
      <c r="A57" s="567"/>
      <c r="B57" s="567"/>
      <c r="C57" s="567"/>
      <c r="D57" s="567"/>
      <c r="E57" s="567"/>
      <c r="F57" s="567"/>
      <c r="G57" s="567"/>
      <c r="H57" s="567"/>
    </row>
    <row r="58" spans="1:8" ht="14.25" x14ac:dyDescent="0.2">
      <c r="A58" s="567"/>
      <c r="B58" s="567"/>
      <c r="C58" s="567"/>
      <c r="D58" s="567"/>
      <c r="E58" s="567"/>
      <c r="F58" s="567"/>
      <c r="G58" s="567"/>
      <c r="H58" s="567"/>
    </row>
    <row r="59" spans="1:8" ht="14.25" x14ac:dyDescent="0.2">
      <c r="A59" s="567"/>
      <c r="B59" s="567"/>
      <c r="C59" s="567"/>
      <c r="D59" s="567"/>
      <c r="E59" s="567"/>
      <c r="F59" s="567"/>
      <c r="G59" s="567"/>
      <c r="H59" s="567"/>
    </row>
    <row r="60" spans="1:8" ht="14.25" x14ac:dyDescent="0.2">
      <c r="A60" s="567"/>
      <c r="B60" s="567"/>
      <c r="C60" s="567"/>
      <c r="D60" s="567"/>
      <c r="E60" s="567"/>
      <c r="F60" s="567"/>
      <c r="G60" s="567"/>
      <c r="H60" s="567"/>
    </row>
    <row r="61" spans="1:8" ht="14.25" x14ac:dyDescent="0.2">
      <c r="A61" s="567"/>
      <c r="B61" s="567"/>
      <c r="C61" s="567"/>
      <c r="D61" s="567"/>
      <c r="E61" s="567"/>
      <c r="F61" s="567"/>
      <c r="G61" s="567"/>
      <c r="H61" s="567"/>
    </row>
    <row r="62" spans="1:8" ht="14.25" x14ac:dyDescent="0.2">
      <c r="A62" s="567"/>
      <c r="B62" s="567"/>
      <c r="C62" s="567"/>
      <c r="D62" s="567"/>
      <c r="E62" s="567"/>
      <c r="F62" s="567"/>
      <c r="G62" s="567"/>
      <c r="H62" s="567"/>
    </row>
    <row r="63" spans="1:8" ht="14.25" x14ac:dyDescent="0.2">
      <c r="A63" s="567"/>
      <c r="B63" s="567"/>
      <c r="C63" s="567"/>
      <c r="D63" s="567"/>
      <c r="E63" s="567"/>
      <c r="F63" s="567"/>
      <c r="G63" s="567"/>
      <c r="H63" s="567"/>
    </row>
    <row r="64" spans="1:8" ht="14.25" x14ac:dyDescent="0.2">
      <c r="A64" s="567"/>
      <c r="B64" s="567"/>
      <c r="C64" s="567"/>
      <c r="D64" s="567"/>
      <c r="E64" s="567"/>
      <c r="F64" s="567"/>
      <c r="G64" s="567"/>
      <c r="H64" s="567"/>
    </row>
    <row r="65" spans="1:8" ht="14.25" x14ac:dyDescent="0.2">
      <c r="A65" s="567"/>
      <c r="B65" s="567"/>
      <c r="C65" s="567"/>
      <c r="D65" s="567"/>
      <c r="E65" s="567"/>
      <c r="F65" s="567"/>
      <c r="G65" s="567"/>
      <c r="H65" s="567"/>
    </row>
    <row r="66" spans="1:8" ht="14.25" x14ac:dyDescent="0.2">
      <c r="A66" s="567"/>
      <c r="B66" s="567"/>
      <c r="C66" s="567"/>
      <c r="D66" s="567"/>
      <c r="E66" s="567"/>
      <c r="F66" s="567"/>
      <c r="G66" s="567"/>
      <c r="H66" s="567"/>
    </row>
    <row r="67" spans="1:8" ht="14.25" x14ac:dyDescent="0.2">
      <c r="A67" s="567"/>
      <c r="B67" s="567"/>
      <c r="C67" s="567"/>
      <c r="D67" s="567"/>
      <c r="E67" s="567"/>
      <c r="F67" s="567"/>
      <c r="G67" s="567"/>
      <c r="H67" s="567"/>
    </row>
    <row r="68" spans="1:8" ht="14.25" x14ac:dyDescent="0.2">
      <c r="A68" s="567"/>
      <c r="B68" s="567"/>
      <c r="C68" s="567"/>
      <c r="D68" s="567"/>
      <c r="E68" s="567"/>
      <c r="F68" s="567"/>
      <c r="G68" s="567"/>
      <c r="H68" s="567"/>
    </row>
    <row r="69" spans="1:8" ht="14.25" x14ac:dyDescent="0.2">
      <c r="A69" s="567"/>
      <c r="B69" s="567"/>
      <c r="C69" s="567"/>
      <c r="D69" s="567"/>
      <c r="E69" s="567"/>
      <c r="F69" s="567"/>
      <c r="G69" s="567"/>
      <c r="H69" s="567"/>
    </row>
    <row r="70" spans="1:8" ht="14.25" x14ac:dyDescent="0.2">
      <c r="A70" s="567"/>
      <c r="B70" s="567"/>
      <c r="C70" s="567"/>
      <c r="D70" s="567"/>
      <c r="E70" s="567"/>
      <c r="F70" s="567"/>
      <c r="G70" s="567"/>
      <c r="H70" s="567"/>
    </row>
    <row r="71" spans="1:8" ht="14.25" x14ac:dyDescent="0.2">
      <c r="A71" s="567"/>
      <c r="B71" s="567"/>
      <c r="C71" s="567"/>
      <c r="D71" s="567"/>
      <c r="E71" s="567"/>
      <c r="F71" s="567"/>
      <c r="G71" s="567"/>
      <c r="H71" s="567"/>
    </row>
    <row r="72" spans="1:8" ht="14.25" x14ac:dyDescent="0.2">
      <c r="A72" s="567"/>
      <c r="B72" s="567"/>
      <c r="C72" s="567"/>
      <c r="D72" s="567"/>
      <c r="E72" s="567"/>
      <c r="F72" s="567"/>
      <c r="G72" s="567"/>
      <c r="H72" s="567"/>
    </row>
    <row r="73" spans="1:8" ht="14.25" x14ac:dyDescent="0.2">
      <c r="A73" s="567"/>
      <c r="B73" s="567"/>
      <c r="C73" s="567"/>
      <c r="D73" s="567"/>
      <c r="E73" s="567"/>
      <c r="F73" s="567"/>
      <c r="G73" s="567"/>
      <c r="H73" s="567"/>
    </row>
    <row r="74" spans="1:8" ht="14.25" x14ac:dyDescent="0.2">
      <c r="A74" s="567"/>
      <c r="B74" s="567"/>
      <c r="C74" s="567"/>
      <c r="D74" s="567"/>
      <c r="E74" s="567"/>
      <c r="F74" s="567"/>
      <c r="G74" s="567"/>
      <c r="H74" s="567"/>
    </row>
    <row r="75" spans="1:8" ht="14.25" x14ac:dyDescent="0.2">
      <c r="A75" s="567"/>
      <c r="B75" s="567"/>
      <c r="C75" s="567"/>
      <c r="D75" s="567"/>
      <c r="E75" s="567"/>
      <c r="F75" s="567"/>
      <c r="G75" s="567"/>
      <c r="H75" s="567"/>
    </row>
    <row r="76" spans="1:8" ht="14.25" x14ac:dyDescent="0.2">
      <c r="A76" s="567"/>
      <c r="B76" s="567"/>
      <c r="C76" s="567"/>
      <c r="D76" s="567"/>
      <c r="E76" s="567"/>
      <c r="F76" s="567"/>
      <c r="G76" s="567"/>
      <c r="H76" s="567"/>
    </row>
    <row r="77" spans="1:8" ht="14.25" x14ac:dyDescent="0.2">
      <c r="A77" s="567"/>
      <c r="B77" s="567"/>
      <c r="C77" s="567"/>
      <c r="D77" s="567"/>
      <c r="E77" s="567"/>
      <c r="F77" s="567"/>
      <c r="G77" s="567"/>
      <c r="H77" s="567"/>
    </row>
    <row r="78" spans="1:8" ht="14.25" x14ac:dyDescent="0.2">
      <c r="A78" s="567"/>
      <c r="B78" s="567"/>
      <c r="C78" s="567"/>
      <c r="D78" s="567"/>
      <c r="E78" s="567"/>
      <c r="F78" s="567"/>
      <c r="G78" s="567"/>
      <c r="H78" s="567"/>
    </row>
    <row r="79" spans="1:8" ht="14.25" x14ac:dyDescent="0.2">
      <c r="A79" s="567"/>
      <c r="B79" s="567"/>
      <c r="C79" s="567"/>
      <c r="D79" s="567"/>
      <c r="E79" s="567"/>
      <c r="F79" s="567"/>
      <c r="G79" s="567"/>
      <c r="H79" s="567"/>
    </row>
    <row r="80" spans="1:8" ht="14.25" x14ac:dyDescent="0.2">
      <c r="A80" s="567"/>
      <c r="B80" s="567"/>
      <c r="C80" s="567"/>
      <c r="D80" s="567"/>
      <c r="E80" s="567"/>
      <c r="F80" s="567"/>
      <c r="G80" s="567"/>
      <c r="H80" s="567"/>
    </row>
    <row r="81" spans="1:8" ht="14.25" x14ac:dyDescent="0.2">
      <c r="A81" s="567"/>
      <c r="B81" s="567"/>
      <c r="C81" s="567"/>
      <c r="D81" s="567"/>
      <c r="E81" s="567"/>
      <c r="F81" s="567"/>
      <c r="G81" s="567"/>
      <c r="H81" s="567"/>
    </row>
    <row r="82" spans="1:8" ht="14.25" x14ac:dyDescent="0.2">
      <c r="A82" s="567"/>
      <c r="B82" s="567"/>
      <c r="C82" s="567"/>
      <c r="D82" s="567"/>
      <c r="E82" s="567"/>
      <c r="F82" s="567"/>
      <c r="G82" s="567"/>
      <c r="H82" s="567"/>
    </row>
    <row r="83" spans="1:8" ht="14.25" x14ac:dyDescent="0.2">
      <c r="A83" s="567"/>
      <c r="B83" s="567"/>
      <c r="C83" s="567"/>
      <c r="D83" s="567"/>
      <c r="E83" s="567"/>
      <c r="F83" s="567"/>
      <c r="G83" s="567"/>
      <c r="H83" s="567"/>
    </row>
    <row r="84" spans="1:8" ht="14.25" x14ac:dyDescent="0.2">
      <c r="A84" s="567"/>
      <c r="B84" s="567"/>
      <c r="C84" s="567"/>
      <c r="D84" s="567"/>
      <c r="E84" s="567"/>
      <c r="F84" s="567"/>
      <c r="G84" s="567"/>
      <c r="H84" s="567"/>
    </row>
    <row r="85" spans="1:8" ht="14.25" x14ac:dyDescent="0.2">
      <c r="A85" s="567"/>
      <c r="B85" s="567"/>
      <c r="C85" s="567"/>
      <c r="D85" s="567"/>
      <c r="E85" s="567"/>
      <c r="F85" s="567"/>
      <c r="G85" s="567"/>
      <c r="H85" s="567"/>
    </row>
    <row r="86" spans="1:8" ht="14.25" x14ac:dyDescent="0.2">
      <c r="A86" s="567"/>
      <c r="B86" s="567"/>
      <c r="C86" s="567"/>
      <c r="D86" s="567"/>
      <c r="E86" s="567"/>
      <c r="F86" s="567"/>
      <c r="G86" s="567"/>
      <c r="H86" s="567"/>
    </row>
    <row r="87" spans="1:8" ht="14.25" x14ac:dyDescent="0.2">
      <c r="A87" s="567"/>
      <c r="B87" s="567"/>
      <c r="C87" s="567"/>
      <c r="D87" s="567"/>
      <c r="E87" s="567"/>
      <c r="F87" s="567"/>
      <c r="G87" s="567"/>
      <c r="H87" s="567"/>
    </row>
    <row r="88" spans="1:8" ht="14.25" x14ac:dyDescent="0.2">
      <c r="A88" s="567"/>
      <c r="B88" s="567"/>
      <c r="C88" s="567"/>
      <c r="D88" s="567"/>
      <c r="E88" s="567"/>
      <c r="F88" s="567"/>
      <c r="G88" s="567"/>
      <c r="H88" s="567"/>
    </row>
    <row r="89" spans="1:8" ht="14.25" x14ac:dyDescent="0.2">
      <c r="A89" s="567"/>
      <c r="B89" s="567"/>
      <c r="C89" s="567"/>
      <c r="D89" s="567"/>
      <c r="E89" s="567"/>
      <c r="F89" s="567"/>
      <c r="G89" s="567"/>
      <c r="H89" s="567"/>
    </row>
    <row r="90" spans="1:8" ht="14.25" x14ac:dyDescent="0.2">
      <c r="A90" s="567"/>
      <c r="B90" s="567"/>
      <c r="C90" s="567"/>
      <c r="D90" s="567"/>
      <c r="E90" s="567"/>
      <c r="F90" s="567"/>
      <c r="G90" s="567"/>
      <c r="H90" s="567"/>
    </row>
    <row r="91" spans="1:8" ht="14.25" x14ac:dyDescent="0.2">
      <c r="A91" s="567"/>
      <c r="B91" s="567"/>
      <c r="C91" s="567"/>
      <c r="D91" s="567"/>
      <c r="E91" s="567"/>
      <c r="F91" s="567"/>
      <c r="G91" s="567"/>
      <c r="H91" s="567"/>
    </row>
    <row r="92" spans="1:8" ht="14.25" x14ac:dyDescent="0.2">
      <c r="A92" s="567"/>
      <c r="B92" s="567"/>
      <c r="C92" s="567"/>
      <c r="D92" s="567"/>
      <c r="E92" s="567"/>
      <c r="F92" s="567"/>
      <c r="G92" s="567"/>
      <c r="H92" s="567"/>
    </row>
    <row r="93" spans="1:8" ht="14.25" x14ac:dyDescent="0.2">
      <c r="A93" s="567"/>
      <c r="B93" s="567"/>
      <c r="C93" s="567"/>
      <c r="D93" s="567"/>
      <c r="E93" s="567"/>
      <c r="F93" s="567"/>
      <c r="G93" s="567"/>
      <c r="H93" s="567"/>
    </row>
    <row r="94" spans="1:8" ht="14.25" x14ac:dyDescent="0.2">
      <c r="A94" s="567"/>
      <c r="B94" s="567"/>
      <c r="C94" s="567"/>
      <c r="D94" s="567"/>
      <c r="E94" s="567"/>
      <c r="F94" s="567"/>
      <c r="G94" s="567"/>
      <c r="H94" s="567"/>
    </row>
    <row r="95" spans="1:8" ht="14.25" x14ac:dyDescent="0.2">
      <c r="A95" s="567"/>
      <c r="B95" s="567"/>
      <c r="C95" s="567"/>
      <c r="D95" s="567"/>
      <c r="E95" s="567"/>
      <c r="F95" s="567"/>
      <c r="G95" s="567"/>
      <c r="H95" s="567"/>
    </row>
    <row r="96" spans="1:8" ht="14.25" x14ac:dyDescent="0.2">
      <c r="A96" s="567"/>
      <c r="B96" s="567"/>
      <c r="C96" s="567"/>
      <c r="D96" s="567"/>
      <c r="E96" s="567"/>
      <c r="F96" s="567"/>
      <c r="G96" s="567"/>
      <c r="H96" s="567"/>
    </row>
    <row r="97" spans="1:8" ht="14.25" x14ac:dyDescent="0.2">
      <c r="A97" s="567"/>
      <c r="B97" s="567"/>
      <c r="C97" s="567"/>
      <c r="D97" s="567"/>
      <c r="E97" s="567"/>
      <c r="F97" s="567"/>
      <c r="G97" s="567"/>
      <c r="H97" s="567"/>
    </row>
    <row r="98" spans="1:8" ht="14.25" x14ac:dyDescent="0.2">
      <c r="A98" s="567"/>
      <c r="B98" s="567"/>
      <c r="C98" s="567"/>
      <c r="D98" s="567"/>
      <c r="E98" s="567"/>
      <c r="F98" s="567"/>
      <c r="G98" s="567"/>
      <c r="H98" s="567"/>
    </row>
    <row r="99" spans="1:8" ht="14.25" x14ac:dyDescent="0.2">
      <c r="A99" s="567"/>
      <c r="B99" s="567"/>
      <c r="C99" s="567"/>
      <c r="D99" s="567"/>
      <c r="E99" s="567"/>
      <c r="F99" s="567"/>
      <c r="G99" s="567"/>
      <c r="H99" s="567"/>
    </row>
    <row r="100" spans="1:8" ht="14.25" x14ac:dyDescent="0.2">
      <c r="A100" s="567"/>
      <c r="B100" s="567"/>
      <c r="C100" s="567"/>
      <c r="D100" s="567"/>
      <c r="E100" s="567"/>
      <c r="F100" s="567"/>
      <c r="G100" s="567"/>
      <c r="H100" s="567"/>
    </row>
    <row r="101" spans="1:8" ht="14.25" x14ac:dyDescent="0.2">
      <c r="A101" s="567"/>
      <c r="B101" s="567"/>
      <c r="C101" s="567"/>
      <c r="D101" s="567"/>
      <c r="E101" s="567"/>
      <c r="F101" s="567"/>
      <c r="G101" s="567"/>
      <c r="H101" s="567"/>
    </row>
    <row r="102" spans="1:8" ht="14.25" x14ac:dyDescent="0.2">
      <c r="A102" s="567"/>
      <c r="B102" s="567"/>
      <c r="C102" s="567"/>
      <c r="D102" s="567"/>
      <c r="E102" s="567"/>
      <c r="F102" s="567"/>
      <c r="G102" s="567"/>
      <c r="H102" s="567"/>
    </row>
    <row r="103" spans="1:8" ht="14.25" x14ac:dyDescent="0.2">
      <c r="A103" s="567"/>
      <c r="B103" s="567"/>
      <c r="C103" s="567"/>
      <c r="D103" s="567"/>
      <c r="E103" s="567"/>
      <c r="F103" s="567"/>
      <c r="G103" s="567"/>
      <c r="H103" s="567"/>
    </row>
    <row r="104" spans="1:8" ht="14.25" x14ac:dyDescent="0.2">
      <c r="A104" s="567"/>
      <c r="B104" s="567"/>
      <c r="C104" s="567"/>
      <c r="D104" s="567"/>
      <c r="E104" s="567"/>
      <c r="F104" s="567"/>
      <c r="G104" s="567"/>
      <c r="H104" s="567"/>
    </row>
    <row r="105" spans="1:8" ht="14.25" x14ac:dyDescent="0.2">
      <c r="A105" s="567"/>
      <c r="B105" s="567"/>
      <c r="C105" s="567"/>
      <c r="D105" s="567"/>
      <c r="E105" s="567"/>
      <c r="F105" s="567"/>
      <c r="G105" s="567"/>
      <c r="H105" s="567"/>
    </row>
    <row r="106" spans="1:8" ht="14.25" x14ac:dyDescent="0.2">
      <c r="A106" s="567"/>
      <c r="B106" s="567"/>
      <c r="C106" s="567"/>
      <c r="D106" s="567"/>
      <c r="E106" s="567"/>
      <c r="F106" s="567"/>
      <c r="G106" s="567"/>
      <c r="H106" s="567"/>
    </row>
    <row r="107" spans="1:8" ht="14.25" x14ac:dyDescent="0.2">
      <c r="A107" s="567"/>
      <c r="B107" s="567"/>
      <c r="C107" s="567"/>
      <c r="D107" s="567"/>
      <c r="E107" s="567"/>
      <c r="F107" s="567"/>
      <c r="G107" s="567"/>
      <c r="H107" s="567"/>
    </row>
    <row r="108" spans="1:8" ht="14.25" x14ac:dyDescent="0.2">
      <c r="A108" s="567"/>
      <c r="B108" s="567"/>
      <c r="C108" s="567"/>
      <c r="D108" s="567"/>
      <c r="E108" s="567"/>
      <c r="F108" s="567"/>
      <c r="G108" s="567"/>
      <c r="H108" s="567"/>
    </row>
    <row r="109" spans="1:8" ht="14.25" x14ac:dyDescent="0.2">
      <c r="A109" s="567"/>
      <c r="B109" s="567"/>
      <c r="C109" s="567"/>
      <c r="D109" s="567"/>
      <c r="E109" s="567"/>
      <c r="F109" s="567"/>
      <c r="G109" s="567"/>
      <c r="H109" s="567"/>
    </row>
    <row r="110" spans="1:8" ht="14.25" x14ac:dyDescent="0.2">
      <c r="A110" s="567"/>
      <c r="B110" s="567"/>
      <c r="C110" s="567"/>
      <c r="D110" s="567"/>
      <c r="E110" s="567"/>
      <c r="F110" s="567"/>
      <c r="G110" s="567"/>
      <c r="H110" s="567"/>
    </row>
    <row r="111" spans="1:8" ht="14.25" x14ac:dyDescent="0.2">
      <c r="A111" s="567"/>
      <c r="B111" s="567"/>
      <c r="C111" s="567"/>
      <c r="D111" s="567"/>
      <c r="E111" s="567"/>
      <c r="F111" s="567"/>
      <c r="G111" s="567"/>
      <c r="H111" s="567"/>
    </row>
    <row r="112" spans="1:8" ht="14.25" x14ac:dyDescent="0.2">
      <c r="A112" s="567"/>
      <c r="B112" s="567"/>
      <c r="C112" s="567"/>
      <c r="D112" s="567"/>
      <c r="E112" s="567"/>
      <c r="F112" s="567"/>
      <c r="G112" s="567"/>
      <c r="H112" s="567"/>
    </row>
    <row r="113" spans="1:8" ht="14.25" x14ac:dyDescent="0.2">
      <c r="A113" s="567"/>
      <c r="B113" s="567"/>
      <c r="C113" s="567"/>
      <c r="D113" s="567"/>
      <c r="E113" s="567"/>
      <c r="F113" s="567"/>
      <c r="G113" s="567"/>
      <c r="H113" s="567"/>
    </row>
    <row r="114" spans="1:8" ht="14.25" x14ac:dyDescent="0.2">
      <c r="A114" s="567"/>
      <c r="B114" s="567"/>
      <c r="C114" s="567"/>
      <c r="D114" s="567"/>
      <c r="E114" s="567"/>
      <c r="F114" s="567"/>
      <c r="G114" s="567"/>
      <c r="H114" s="567"/>
    </row>
    <row r="115" spans="1:8" ht="14.25" x14ac:dyDescent="0.2">
      <c r="A115" s="567"/>
      <c r="B115" s="567"/>
      <c r="C115" s="567"/>
      <c r="D115" s="567"/>
      <c r="E115" s="567"/>
      <c r="F115" s="567"/>
      <c r="G115" s="567"/>
      <c r="H115" s="567"/>
    </row>
    <row r="116" spans="1:8" ht="14.25" x14ac:dyDescent="0.2">
      <c r="A116" s="567"/>
      <c r="B116" s="567"/>
      <c r="C116" s="567"/>
      <c r="D116" s="567"/>
      <c r="E116" s="567"/>
      <c r="F116" s="567"/>
      <c r="G116" s="567"/>
      <c r="H116" s="567"/>
    </row>
    <row r="117" spans="1:8" ht="14.25" x14ac:dyDescent="0.2">
      <c r="A117" s="567"/>
      <c r="B117" s="567"/>
      <c r="C117" s="567"/>
      <c r="D117" s="567"/>
      <c r="E117" s="567"/>
      <c r="F117" s="567"/>
      <c r="G117" s="567"/>
      <c r="H117" s="567"/>
    </row>
    <row r="118" spans="1:8" ht="14.25" x14ac:dyDescent="0.2">
      <c r="A118" s="567"/>
      <c r="B118" s="567"/>
      <c r="C118" s="567"/>
      <c r="D118" s="567"/>
      <c r="E118" s="567"/>
      <c r="F118" s="567"/>
      <c r="G118" s="567"/>
      <c r="H118" s="567"/>
    </row>
    <row r="119" spans="1:8" ht="14.25" x14ac:dyDescent="0.2">
      <c r="A119" s="567"/>
      <c r="B119" s="567"/>
      <c r="C119" s="567"/>
      <c r="D119" s="567"/>
      <c r="E119" s="567"/>
      <c r="F119" s="567"/>
      <c r="G119" s="567"/>
      <c r="H119" s="567"/>
    </row>
    <row r="120" spans="1:8" ht="14.25" x14ac:dyDescent="0.2">
      <c r="A120" s="567"/>
      <c r="B120" s="567"/>
      <c r="C120" s="567"/>
      <c r="D120" s="567"/>
      <c r="E120" s="567"/>
      <c r="F120" s="567"/>
      <c r="G120" s="567"/>
      <c r="H120" s="567"/>
    </row>
    <row r="121" spans="1:8" ht="14.25" x14ac:dyDescent="0.2">
      <c r="A121" s="567"/>
      <c r="B121" s="567"/>
      <c r="C121" s="567"/>
      <c r="D121" s="567"/>
      <c r="E121" s="567"/>
      <c r="F121" s="567"/>
      <c r="G121" s="567"/>
      <c r="H121" s="567"/>
    </row>
    <row r="122" spans="1:8" ht="14.25" x14ac:dyDescent="0.2">
      <c r="A122" s="567"/>
      <c r="B122" s="567"/>
      <c r="C122" s="567"/>
      <c r="D122" s="567"/>
      <c r="E122" s="567"/>
      <c r="F122" s="567"/>
      <c r="G122" s="567"/>
      <c r="H122" s="567"/>
    </row>
    <row r="123" spans="1:8" ht="14.25" x14ac:dyDescent="0.2">
      <c r="A123" s="567"/>
      <c r="B123" s="567"/>
      <c r="C123" s="567"/>
      <c r="D123" s="567"/>
      <c r="E123" s="567"/>
      <c r="F123" s="567"/>
      <c r="G123" s="567"/>
      <c r="H123" s="567"/>
    </row>
    <row r="124" spans="1:8" ht="14.25" x14ac:dyDescent="0.2">
      <c r="A124" s="567"/>
      <c r="B124" s="567"/>
      <c r="C124" s="567"/>
      <c r="D124" s="567"/>
      <c r="E124" s="567"/>
      <c r="F124" s="567"/>
      <c r="G124" s="567"/>
      <c r="H124" s="567"/>
    </row>
    <row r="125" spans="1:8" ht="14.25" x14ac:dyDescent="0.2">
      <c r="A125" s="567"/>
      <c r="B125" s="567"/>
      <c r="C125" s="567"/>
      <c r="D125" s="567"/>
      <c r="E125" s="567"/>
      <c r="F125" s="567"/>
      <c r="G125" s="567"/>
      <c r="H125" s="567"/>
    </row>
    <row r="126" spans="1:8" ht="14.25" x14ac:dyDescent="0.2">
      <c r="A126" s="567"/>
      <c r="B126" s="567"/>
      <c r="C126" s="567"/>
      <c r="D126" s="567"/>
      <c r="E126" s="567"/>
      <c r="F126" s="567"/>
      <c r="G126" s="567"/>
      <c r="H126" s="567"/>
    </row>
    <row r="127" spans="1:8" ht="14.25" x14ac:dyDescent="0.2">
      <c r="A127" s="567"/>
      <c r="B127" s="567"/>
      <c r="C127" s="567"/>
      <c r="D127" s="567"/>
      <c r="E127" s="567"/>
      <c r="F127" s="567"/>
      <c r="G127" s="567"/>
      <c r="H127" s="567"/>
    </row>
    <row r="128" spans="1:8" ht="14.25" x14ac:dyDescent="0.2">
      <c r="A128" s="567"/>
      <c r="B128" s="567"/>
      <c r="C128" s="567"/>
      <c r="D128" s="567"/>
      <c r="E128" s="567"/>
      <c r="F128" s="567"/>
      <c r="G128" s="567"/>
      <c r="H128" s="567"/>
    </row>
    <row r="129" spans="1:8" ht="14.25" x14ac:dyDescent="0.2">
      <c r="A129" s="567"/>
      <c r="B129" s="567"/>
      <c r="C129" s="567"/>
      <c r="D129" s="567"/>
      <c r="E129" s="567"/>
      <c r="F129" s="567"/>
      <c r="G129" s="567"/>
      <c r="H129" s="567"/>
    </row>
    <row r="130" spans="1:8" ht="14.25" x14ac:dyDescent="0.2">
      <c r="A130" s="567"/>
      <c r="B130" s="567"/>
      <c r="C130" s="567"/>
      <c r="D130" s="567"/>
      <c r="E130" s="567"/>
      <c r="F130" s="567"/>
      <c r="G130" s="567"/>
      <c r="H130" s="567"/>
    </row>
    <row r="131" spans="1:8" ht="14.25" x14ac:dyDescent="0.2">
      <c r="A131" s="567"/>
      <c r="B131" s="567"/>
      <c r="C131" s="567"/>
      <c r="D131" s="567"/>
      <c r="E131" s="567"/>
      <c r="F131" s="567"/>
      <c r="G131" s="567"/>
      <c r="H131" s="567"/>
    </row>
    <row r="132" spans="1:8" ht="14.25" x14ac:dyDescent="0.2">
      <c r="A132" s="567"/>
      <c r="B132" s="567"/>
      <c r="C132" s="567"/>
      <c r="D132" s="567"/>
      <c r="E132" s="567"/>
      <c r="F132" s="567"/>
      <c r="G132" s="567"/>
      <c r="H132" s="567"/>
    </row>
    <row r="133" spans="1:8" ht="14.25" x14ac:dyDescent="0.2">
      <c r="A133" s="567"/>
      <c r="B133" s="567"/>
      <c r="C133" s="567"/>
      <c r="D133" s="567"/>
      <c r="E133" s="567"/>
      <c r="F133" s="567"/>
      <c r="G133" s="567"/>
      <c r="H133" s="567"/>
    </row>
    <row r="134" spans="1:8" ht="14.25" x14ac:dyDescent="0.2">
      <c r="A134" s="567"/>
      <c r="B134" s="567"/>
      <c r="C134" s="567"/>
      <c r="D134" s="567"/>
      <c r="E134" s="567"/>
      <c r="F134" s="567"/>
      <c r="G134" s="567"/>
      <c r="H134" s="567"/>
    </row>
    <row r="135" spans="1:8" ht="14.25" x14ac:dyDescent="0.2">
      <c r="A135" s="567"/>
      <c r="B135" s="567"/>
      <c r="C135" s="567"/>
      <c r="D135" s="567"/>
      <c r="E135" s="567"/>
      <c r="F135" s="567"/>
      <c r="G135" s="567"/>
      <c r="H135" s="567"/>
    </row>
    <row r="136" spans="1:8" ht="14.25" x14ac:dyDescent="0.2">
      <c r="A136" s="567"/>
      <c r="B136" s="567"/>
      <c r="C136" s="567"/>
      <c r="D136" s="567"/>
      <c r="E136" s="567"/>
      <c r="F136" s="567"/>
      <c r="G136" s="567"/>
      <c r="H136" s="567"/>
    </row>
    <row r="137" spans="1:8" ht="14.25" x14ac:dyDescent="0.2">
      <c r="A137" s="567"/>
      <c r="B137" s="567"/>
      <c r="C137" s="567"/>
      <c r="D137" s="567"/>
      <c r="E137" s="567"/>
      <c r="F137" s="567"/>
      <c r="G137" s="567"/>
      <c r="H137" s="567"/>
    </row>
    <row r="138" spans="1:8" ht="14.25" x14ac:dyDescent="0.2">
      <c r="A138" s="567"/>
      <c r="B138" s="567"/>
      <c r="C138" s="567"/>
      <c r="D138" s="567"/>
      <c r="E138" s="567"/>
      <c r="F138" s="567"/>
      <c r="G138" s="567"/>
      <c r="H138" s="567"/>
    </row>
    <row r="139" spans="1:8" ht="14.25" x14ac:dyDescent="0.2">
      <c r="A139" s="567"/>
      <c r="B139" s="567"/>
      <c r="C139" s="567"/>
      <c r="D139" s="567"/>
      <c r="E139" s="567"/>
      <c r="F139" s="567"/>
      <c r="G139" s="567"/>
      <c r="H139" s="567"/>
    </row>
    <row r="140" spans="1:8" ht="14.25" x14ac:dyDescent="0.2">
      <c r="A140" s="567"/>
      <c r="B140" s="567"/>
      <c r="C140" s="567"/>
      <c r="D140" s="567"/>
      <c r="E140" s="567"/>
      <c r="F140" s="567"/>
      <c r="G140" s="567"/>
      <c r="H140" s="567"/>
    </row>
    <row r="141" spans="1:8" ht="14.25" x14ac:dyDescent="0.2">
      <c r="A141" s="567"/>
      <c r="B141" s="567"/>
      <c r="C141" s="567"/>
      <c r="D141" s="567"/>
      <c r="E141" s="567"/>
      <c r="F141" s="567"/>
      <c r="G141" s="567"/>
      <c r="H141" s="567"/>
    </row>
    <row r="142" spans="1:8" ht="14.25" x14ac:dyDescent="0.2">
      <c r="A142" s="567"/>
      <c r="B142" s="567"/>
      <c r="C142" s="567"/>
      <c r="D142" s="567"/>
      <c r="E142" s="567"/>
      <c r="F142" s="567"/>
      <c r="G142" s="567"/>
      <c r="H142" s="567"/>
    </row>
    <row r="143" spans="1:8" ht="14.25" x14ac:dyDescent="0.2">
      <c r="A143" s="567"/>
      <c r="B143" s="567"/>
      <c r="C143" s="567"/>
      <c r="D143" s="567"/>
      <c r="E143" s="567"/>
      <c r="F143" s="567"/>
      <c r="G143" s="567"/>
      <c r="H143" s="567"/>
    </row>
    <row r="144" spans="1:8" ht="14.25" x14ac:dyDescent="0.2">
      <c r="A144" s="567"/>
      <c r="B144" s="567"/>
      <c r="C144" s="567"/>
      <c r="D144" s="567"/>
      <c r="E144" s="567"/>
      <c r="F144" s="567"/>
      <c r="G144" s="567"/>
      <c r="H144" s="567"/>
    </row>
    <row r="145" spans="1:8" ht="14.25" x14ac:dyDescent="0.2">
      <c r="A145" s="567"/>
      <c r="B145" s="567"/>
      <c r="C145" s="567"/>
      <c r="D145" s="567"/>
      <c r="E145" s="567"/>
      <c r="F145" s="567"/>
      <c r="G145" s="567"/>
      <c r="H145" s="567"/>
    </row>
    <row r="146" spans="1:8" ht="14.25" x14ac:dyDescent="0.2">
      <c r="A146" s="567"/>
      <c r="B146" s="567"/>
      <c r="C146" s="567"/>
      <c r="D146" s="567"/>
      <c r="E146" s="567"/>
      <c r="F146" s="567"/>
      <c r="G146" s="567"/>
      <c r="H146" s="567"/>
    </row>
    <row r="147" spans="1:8" ht="14.25" x14ac:dyDescent="0.2">
      <c r="A147" s="567"/>
      <c r="B147" s="567"/>
      <c r="C147" s="567"/>
      <c r="D147" s="567"/>
      <c r="E147" s="567"/>
      <c r="F147" s="567"/>
      <c r="G147" s="567"/>
      <c r="H147" s="567"/>
    </row>
    <row r="148" spans="1:8" ht="14.25" x14ac:dyDescent="0.2">
      <c r="A148" s="567"/>
      <c r="B148" s="567"/>
      <c r="C148" s="567"/>
      <c r="D148" s="567"/>
      <c r="E148" s="567"/>
      <c r="F148" s="567"/>
      <c r="G148" s="567"/>
      <c r="H148" s="567"/>
    </row>
    <row r="149" spans="1:8" ht="14.25" x14ac:dyDescent="0.2">
      <c r="A149" s="567"/>
      <c r="B149" s="567"/>
      <c r="C149" s="567"/>
      <c r="D149" s="567"/>
      <c r="E149" s="567"/>
      <c r="F149" s="567"/>
      <c r="G149" s="567"/>
      <c r="H149" s="567"/>
    </row>
    <row r="150" spans="1:8" ht="14.25" x14ac:dyDescent="0.2">
      <c r="A150" s="567"/>
      <c r="B150" s="567"/>
      <c r="C150" s="567"/>
      <c r="D150" s="567"/>
      <c r="E150" s="567"/>
      <c r="F150" s="567"/>
      <c r="G150" s="567"/>
      <c r="H150" s="567"/>
    </row>
    <row r="151" spans="1:8" ht="14.25" x14ac:dyDescent="0.2">
      <c r="A151" s="567"/>
      <c r="B151" s="567"/>
      <c r="C151" s="567"/>
      <c r="D151" s="567"/>
      <c r="E151" s="567"/>
      <c r="F151" s="567"/>
      <c r="G151" s="567"/>
      <c r="H151" s="567"/>
    </row>
    <row r="152" spans="1:8" ht="14.25" x14ac:dyDescent="0.2">
      <c r="A152" s="567"/>
      <c r="B152" s="567"/>
      <c r="C152" s="567"/>
      <c r="D152" s="567"/>
      <c r="E152" s="567"/>
      <c r="F152" s="567"/>
      <c r="G152" s="567"/>
      <c r="H152" s="567"/>
    </row>
    <row r="153" spans="1:8" ht="14.25" x14ac:dyDescent="0.2">
      <c r="A153" s="567"/>
      <c r="B153" s="567"/>
      <c r="C153" s="567"/>
      <c r="D153" s="567"/>
      <c r="E153" s="567"/>
      <c r="F153" s="567"/>
      <c r="G153" s="567"/>
      <c r="H153" s="567"/>
    </row>
    <row r="154" spans="1:8" ht="14.25" x14ac:dyDescent="0.2">
      <c r="A154" s="567"/>
      <c r="B154" s="567"/>
      <c r="C154" s="567"/>
      <c r="D154" s="567"/>
      <c r="E154" s="567"/>
      <c r="F154" s="567"/>
      <c r="G154" s="567"/>
      <c r="H154" s="567"/>
    </row>
    <row r="155" spans="1:8" ht="14.25" x14ac:dyDescent="0.2">
      <c r="A155" s="567"/>
      <c r="B155" s="567"/>
      <c r="C155" s="567"/>
      <c r="D155" s="567"/>
      <c r="E155" s="567"/>
      <c r="F155" s="567"/>
      <c r="G155" s="567"/>
      <c r="H155" s="567"/>
    </row>
    <row r="156" spans="1:8" ht="14.25" x14ac:dyDescent="0.2">
      <c r="A156" s="567"/>
      <c r="B156" s="567"/>
      <c r="C156" s="567"/>
      <c r="D156" s="567"/>
      <c r="E156" s="567"/>
      <c r="F156" s="567"/>
      <c r="G156" s="567"/>
      <c r="H156" s="567"/>
    </row>
    <row r="157" spans="1:8" ht="14.25" x14ac:dyDescent="0.2">
      <c r="A157" s="567"/>
      <c r="B157" s="567"/>
      <c r="C157" s="567"/>
      <c r="D157" s="567"/>
      <c r="E157" s="567"/>
      <c r="F157" s="567"/>
      <c r="G157" s="567"/>
      <c r="H157" s="567"/>
    </row>
    <row r="158" spans="1:8" ht="14.25" x14ac:dyDescent="0.2">
      <c r="A158" s="567"/>
      <c r="B158" s="567"/>
      <c r="C158" s="567"/>
      <c r="D158" s="567"/>
      <c r="E158" s="567"/>
      <c r="F158" s="567"/>
      <c r="G158" s="567"/>
      <c r="H158" s="567"/>
    </row>
    <row r="159" spans="1:8" ht="14.25" x14ac:dyDescent="0.2">
      <c r="A159" s="567"/>
      <c r="B159" s="567"/>
      <c r="C159" s="567"/>
      <c r="D159" s="567"/>
      <c r="E159" s="567"/>
      <c r="F159" s="567"/>
      <c r="G159" s="567"/>
      <c r="H159" s="567"/>
    </row>
    <row r="160" spans="1:8" ht="14.25" x14ac:dyDescent="0.2">
      <c r="A160" s="567"/>
      <c r="B160" s="567"/>
      <c r="C160" s="567"/>
      <c r="D160" s="567"/>
      <c r="E160" s="567"/>
      <c r="F160" s="567"/>
      <c r="G160" s="567"/>
      <c r="H160" s="567"/>
    </row>
    <row r="161" spans="1:8" ht="14.25" x14ac:dyDescent="0.2">
      <c r="A161" s="567"/>
      <c r="B161" s="567"/>
      <c r="C161" s="567"/>
      <c r="D161" s="567"/>
      <c r="E161" s="567"/>
      <c r="F161" s="567"/>
      <c r="G161" s="567"/>
      <c r="H161" s="567"/>
    </row>
    <row r="162" spans="1:8" ht="14.25" x14ac:dyDescent="0.2">
      <c r="A162" s="567"/>
      <c r="B162" s="567"/>
      <c r="C162" s="567"/>
      <c r="D162" s="567"/>
      <c r="E162" s="567"/>
      <c r="F162" s="567"/>
      <c r="G162" s="567"/>
      <c r="H162" s="567"/>
    </row>
    <row r="163" spans="1:8" ht="14.25" x14ac:dyDescent="0.2">
      <c r="A163" s="567"/>
      <c r="B163" s="567"/>
      <c r="C163" s="567"/>
      <c r="D163" s="567"/>
      <c r="E163" s="567"/>
      <c r="F163" s="567"/>
      <c r="G163" s="567"/>
      <c r="H163" s="567"/>
    </row>
    <row r="164" spans="1:8" ht="14.25" x14ac:dyDescent="0.2">
      <c r="A164" s="567"/>
      <c r="B164" s="567"/>
      <c r="C164" s="567"/>
      <c r="D164" s="567"/>
      <c r="E164" s="567"/>
      <c r="F164" s="567"/>
      <c r="G164" s="567"/>
      <c r="H164" s="567"/>
    </row>
    <row r="165" spans="1:8" ht="14.25" x14ac:dyDescent="0.2">
      <c r="A165" s="567"/>
      <c r="B165" s="567"/>
      <c r="C165" s="567"/>
      <c r="D165" s="567"/>
      <c r="E165" s="567"/>
      <c r="F165" s="567"/>
      <c r="G165" s="567"/>
      <c r="H165" s="567"/>
    </row>
    <row r="166" spans="1:8" ht="14.25" x14ac:dyDescent="0.2">
      <c r="A166" s="567"/>
      <c r="B166" s="567"/>
      <c r="C166" s="567"/>
      <c r="D166" s="567"/>
      <c r="E166" s="567"/>
      <c r="F166" s="567"/>
      <c r="G166" s="567"/>
      <c r="H166" s="567"/>
    </row>
    <row r="167" spans="1:8" ht="14.25" x14ac:dyDescent="0.2">
      <c r="A167" s="567"/>
      <c r="B167" s="567"/>
      <c r="C167" s="567"/>
      <c r="D167" s="567"/>
      <c r="E167" s="567"/>
      <c r="F167" s="567"/>
      <c r="G167" s="567"/>
      <c r="H167" s="567"/>
    </row>
    <row r="168" spans="1:8" ht="14.25" x14ac:dyDescent="0.2">
      <c r="A168" s="567"/>
      <c r="B168" s="567"/>
      <c r="C168" s="567"/>
      <c r="D168" s="567"/>
      <c r="E168" s="567"/>
      <c r="F168" s="567"/>
      <c r="G168" s="567"/>
      <c r="H168" s="567"/>
    </row>
    <row r="169" spans="1:8" ht="14.25" x14ac:dyDescent="0.2">
      <c r="A169" s="567"/>
      <c r="B169" s="567"/>
      <c r="C169" s="567"/>
      <c r="D169" s="567"/>
      <c r="E169" s="567"/>
      <c r="F169" s="567"/>
      <c r="G169" s="567"/>
      <c r="H169" s="567"/>
    </row>
    <row r="170" spans="1:8" ht="14.25" x14ac:dyDescent="0.2">
      <c r="A170" s="567"/>
      <c r="B170" s="567"/>
      <c r="C170" s="567"/>
      <c r="D170" s="567"/>
      <c r="E170" s="567"/>
      <c r="F170" s="567"/>
      <c r="G170" s="567"/>
      <c r="H170" s="567"/>
    </row>
    <row r="171" spans="1:8" ht="14.25" x14ac:dyDescent="0.2">
      <c r="A171" s="567"/>
      <c r="B171" s="567"/>
      <c r="C171" s="567"/>
      <c r="D171" s="567"/>
      <c r="E171" s="567"/>
      <c r="F171" s="567"/>
      <c r="G171" s="567"/>
      <c r="H171" s="567"/>
    </row>
    <row r="172" spans="1:8" ht="14.25" x14ac:dyDescent="0.2">
      <c r="A172" s="567"/>
      <c r="B172" s="567"/>
      <c r="C172" s="567"/>
      <c r="D172" s="567"/>
      <c r="E172" s="567"/>
      <c r="F172" s="567"/>
      <c r="G172" s="567"/>
      <c r="H172" s="567"/>
    </row>
    <row r="173" spans="1:8" ht="14.25" x14ac:dyDescent="0.2">
      <c r="A173" s="567"/>
      <c r="B173" s="567"/>
      <c r="C173" s="567"/>
      <c r="D173" s="567"/>
      <c r="E173" s="567"/>
      <c r="F173" s="567"/>
      <c r="G173" s="567"/>
      <c r="H173" s="567"/>
    </row>
    <row r="174" spans="1:8" ht="14.25" x14ac:dyDescent="0.2">
      <c r="A174" s="567"/>
      <c r="B174" s="567"/>
      <c r="C174" s="567"/>
      <c r="D174" s="567"/>
      <c r="E174" s="567"/>
      <c r="F174" s="567"/>
      <c r="G174" s="567"/>
      <c r="H174" s="567"/>
    </row>
    <row r="175" spans="1:8" ht="14.25" x14ac:dyDescent="0.2">
      <c r="A175" s="567"/>
      <c r="B175" s="567"/>
      <c r="C175" s="567"/>
      <c r="D175" s="567"/>
      <c r="E175" s="567"/>
      <c r="F175" s="567"/>
      <c r="G175" s="567"/>
      <c r="H175" s="567"/>
    </row>
    <row r="176" spans="1:8" ht="14.25" x14ac:dyDescent="0.2">
      <c r="A176" s="567"/>
      <c r="B176" s="567"/>
      <c r="C176" s="567"/>
      <c r="D176" s="567"/>
      <c r="E176" s="567"/>
      <c r="F176" s="567"/>
      <c r="G176" s="567"/>
      <c r="H176" s="567"/>
    </row>
    <row r="177" spans="1:8" ht="14.25" x14ac:dyDescent="0.2">
      <c r="A177" s="567"/>
      <c r="B177" s="567"/>
      <c r="C177" s="567"/>
      <c r="D177" s="567"/>
      <c r="E177" s="567"/>
      <c r="F177" s="567"/>
      <c r="G177" s="567"/>
      <c r="H177" s="567"/>
    </row>
    <row r="178" spans="1:8" ht="14.25" x14ac:dyDescent="0.2">
      <c r="A178" s="567"/>
      <c r="B178" s="567"/>
      <c r="C178" s="567"/>
      <c r="D178" s="567"/>
      <c r="E178" s="567"/>
      <c r="F178" s="567"/>
      <c r="G178" s="567"/>
      <c r="H178" s="567"/>
    </row>
    <row r="179" spans="1:8" ht="14.25" x14ac:dyDescent="0.2">
      <c r="A179" s="567"/>
      <c r="B179" s="567"/>
      <c r="C179" s="567"/>
      <c r="D179" s="567"/>
      <c r="E179" s="567"/>
      <c r="F179" s="567"/>
      <c r="G179" s="567"/>
      <c r="H179" s="567"/>
    </row>
    <row r="180" spans="1:8" ht="14.25" x14ac:dyDescent="0.2">
      <c r="A180" s="567"/>
      <c r="B180" s="567"/>
      <c r="C180" s="567"/>
      <c r="D180" s="567"/>
      <c r="E180" s="567"/>
      <c r="F180" s="567"/>
      <c r="G180" s="567"/>
      <c r="H180" s="567"/>
    </row>
    <row r="181" spans="1:8" ht="14.25" x14ac:dyDescent="0.2">
      <c r="A181" s="567"/>
      <c r="B181" s="567"/>
      <c r="C181" s="567"/>
      <c r="D181" s="567"/>
      <c r="E181" s="567"/>
      <c r="F181" s="567"/>
      <c r="G181" s="567"/>
      <c r="H181" s="567"/>
    </row>
    <row r="182" spans="1:8" ht="14.25" x14ac:dyDescent="0.2">
      <c r="A182" s="567"/>
      <c r="B182" s="567"/>
      <c r="C182" s="567"/>
      <c r="D182" s="567"/>
      <c r="E182" s="567"/>
      <c r="F182" s="567"/>
      <c r="G182" s="567"/>
      <c r="H182" s="567"/>
    </row>
    <row r="183" spans="1:8" ht="14.25" x14ac:dyDescent="0.2">
      <c r="A183" s="567"/>
      <c r="B183" s="567"/>
      <c r="C183" s="567"/>
      <c r="D183" s="567"/>
      <c r="E183" s="567"/>
      <c r="F183" s="567"/>
      <c r="G183" s="567"/>
      <c r="H183" s="567"/>
    </row>
    <row r="184" spans="1:8" ht="14.25" x14ac:dyDescent="0.2">
      <c r="A184" s="567"/>
      <c r="B184" s="567"/>
      <c r="C184" s="567"/>
      <c r="D184" s="567"/>
      <c r="E184" s="567"/>
      <c r="F184" s="567"/>
      <c r="G184" s="567"/>
      <c r="H184" s="567"/>
    </row>
    <row r="185" spans="1:8" ht="14.25" x14ac:dyDescent="0.2">
      <c r="A185" s="567"/>
      <c r="B185" s="567"/>
      <c r="C185" s="567"/>
      <c r="D185" s="567"/>
      <c r="E185" s="567"/>
      <c r="F185" s="567"/>
      <c r="G185" s="567"/>
      <c r="H185" s="567"/>
    </row>
    <row r="186" spans="1:8" ht="14.25" x14ac:dyDescent="0.2">
      <c r="A186" s="567"/>
      <c r="B186" s="567"/>
      <c r="C186" s="567"/>
      <c r="D186" s="567"/>
      <c r="E186" s="567"/>
      <c r="F186" s="567"/>
      <c r="G186" s="567"/>
      <c r="H186" s="567"/>
    </row>
    <row r="187" spans="1:8" ht="14.25" x14ac:dyDescent="0.2">
      <c r="A187" s="567"/>
      <c r="B187" s="567"/>
      <c r="C187" s="567"/>
      <c r="D187" s="567"/>
      <c r="E187" s="567"/>
      <c r="F187" s="567"/>
      <c r="G187" s="567"/>
      <c r="H187" s="567"/>
    </row>
    <row r="188" spans="1:8" ht="14.25" x14ac:dyDescent="0.2">
      <c r="A188" s="567"/>
      <c r="B188" s="567"/>
      <c r="C188" s="567"/>
      <c r="D188" s="567"/>
      <c r="E188" s="567"/>
      <c r="F188" s="567"/>
      <c r="G188" s="567"/>
      <c r="H188" s="567"/>
    </row>
    <row r="189" spans="1:8" ht="14.25" x14ac:dyDescent="0.2">
      <c r="A189" s="567"/>
      <c r="B189" s="567"/>
      <c r="C189" s="567"/>
      <c r="D189" s="567"/>
      <c r="E189" s="567"/>
      <c r="F189" s="567"/>
      <c r="G189" s="567"/>
      <c r="H189" s="567"/>
    </row>
    <row r="190" spans="1:8" ht="14.25" x14ac:dyDescent="0.2">
      <c r="A190" s="567"/>
      <c r="B190" s="567"/>
      <c r="C190" s="567"/>
      <c r="D190" s="567"/>
      <c r="E190" s="567"/>
      <c r="F190" s="567"/>
      <c r="G190" s="567"/>
      <c r="H190" s="567"/>
    </row>
    <row r="191" spans="1:8" ht="14.25" x14ac:dyDescent="0.2">
      <c r="A191" s="567"/>
      <c r="B191" s="567"/>
      <c r="C191" s="567"/>
      <c r="D191" s="567"/>
      <c r="E191" s="567"/>
      <c r="F191" s="567"/>
      <c r="G191" s="567"/>
      <c r="H191" s="567"/>
    </row>
    <row r="192" spans="1:8" ht="14.25" x14ac:dyDescent="0.2">
      <c r="A192" s="567"/>
      <c r="B192" s="567"/>
      <c r="C192" s="567"/>
      <c r="D192" s="567"/>
      <c r="E192" s="567"/>
      <c r="F192" s="567"/>
      <c r="G192" s="567"/>
      <c r="H192" s="567"/>
    </row>
    <row r="193" spans="1:8" ht="14.25" x14ac:dyDescent="0.2">
      <c r="A193" s="567"/>
      <c r="B193" s="567"/>
      <c r="C193" s="567"/>
      <c r="D193" s="567"/>
      <c r="E193" s="567"/>
      <c r="F193" s="567"/>
      <c r="G193" s="567"/>
      <c r="H193" s="567"/>
    </row>
    <row r="194" spans="1:8" ht="14.25" x14ac:dyDescent="0.2">
      <c r="A194" s="567"/>
      <c r="B194" s="567"/>
      <c r="C194" s="567"/>
      <c r="D194" s="567"/>
      <c r="E194" s="567"/>
      <c r="F194" s="567"/>
      <c r="G194" s="567"/>
      <c r="H194" s="567"/>
    </row>
    <row r="195" spans="1:8" ht="14.25" x14ac:dyDescent="0.2">
      <c r="A195" s="567"/>
      <c r="B195" s="567"/>
      <c r="C195" s="567"/>
      <c r="D195" s="567"/>
      <c r="E195" s="567"/>
      <c r="F195" s="567"/>
      <c r="G195" s="567"/>
      <c r="H195" s="567"/>
    </row>
    <row r="196" spans="1:8" ht="14.25" x14ac:dyDescent="0.2">
      <c r="A196" s="567"/>
      <c r="B196" s="567"/>
      <c r="C196" s="567"/>
      <c r="D196" s="567"/>
      <c r="E196" s="567"/>
      <c r="F196" s="567"/>
      <c r="G196" s="567"/>
      <c r="H196" s="567"/>
    </row>
    <row r="197" spans="1:8" ht="14.25" x14ac:dyDescent="0.2">
      <c r="A197" s="567"/>
      <c r="B197" s="567"/>
      <c r="C197" s="567"/>
      <c r="D197" s="567"/>
      <c r="E197" s="567"/>
      <c r="F197" s="567"/>
      <c r="G197" s="567"/>
      <c r="H197" s="567"/>
    </row>
    <row r="198" spans="1:8" ht="14.25" x14ac:dyDescent="0.2">
      <c r="A198" s="567"/>
      <c r="B198" s="567"/>
      <c r="C198" s="567"/>
      <c r="D198" s="567"/>
      <c r="E198" s="567"/>
      <c r="F198" s="567"/>
      <c r="G198" s="567"/>
      <c r="H198" s="567"/>
    </row>
    <row r="199" spans="1:8" ht="14.25" x14ac:dyDescent="0.2">
      <c r="A199" s="567"/>
      <c r="B199" s="567"/>
      <c r="C199" s="567"/>
      <c r="D199" s="567"/>
      <c r="E199" s="567"/>
      <c r="F199" s="567"/>
      <c r="G199" s="567"/>
      <c r="H199" s="567"/>
    </row>
    <row r="200" spans="1:8" ht="14.25" x14ac:dyDescent="0.2">
      <c r="A200" s="567"/>
      <c r="B200" s="567"/>
      <c r="C200" s="567"/>
      <c r="D200" s="567"/>
      <c r="E200" s="567"/>
      <c r="F200" s="567"/>
      <c r="G200" s="567"/>
      <c r="H200" s="567"/>
    </row>
    <row r="201" spans="1:8" ht="14.25" x14ac:dyDescent="0.2">
      <c r="A201" s="567"/>
      <c r="B201" s="567"/>
      <c r="C201" s="567"/>
      <c r="D201" s="567"/>
      <c r="E201" s="567"/>
      <c r="F201" s="567"/>
      <c r="G201" s="567"/>
      <c r="H201" s="567"/>
    </row>
    <row r="202" spans="1:8" ht="14.25" x14ac:dyDescent="0.2">
      <c r="A202" s="567"/>
      <c r="B202" s="567"/>
      <c r="C202" s="567"/>
      <c r="D202" s="567"/>
      <c r="E202" s="567"/>
      <c r="F202" s="567"/>
      <c r="G202" s="567"/>
      <c r="H202" s="567"/>
    </row>
    <row r="203" spans="1:8" ht="14.25" x14ac:dyDescent="0.2">
      <c r="A203" s="567"/>
      <c r="B203" s="567"/>
      <c r="C203" s="567"/>
      <c r="D203" s="567"/>
      <c r="E203" s="567"/>
      <c r="F203" s="567"/>
      <c r="G203" s="567"/>
      <c r="H203" s="567"/>
    </row>
    <row r="204" spans="1:8" ht="14.25" x14ac:dyDescent="0.2">
      <c r="A204" s="567"/>
      <c r="B204" s="567"/>
      <c r="C204" s="567"/>
      <c r="D204" s="567"/>
      <c r="E204" s="567"/>
      <c r="F204" s="567"/>
      <c r="G204" s="567"/>
      <c r="H204" s="567"/>
    </row>
    <row r="205" spans="1:8" ht="14.25" x14ac:dyDescent="0.2">
      <c r="A205" s="567"/>
      <c r="B205" s="567"/>
      <c r="C205" s="567"/>
      <c r="D205" s="567"/>
      <c r="E205" s="567"/>
      <c r="F205" s="567"/>
      <c r="G205" s="567"/>
      <c r="H205" s="567"/>
    </row>
    <row r="206" spans="1:8" ht="14.25" x14ac:dyDescent="0.2">
      <c r="A206" s="567"/>
      <c r="B206" s="567"/>
      <c r="C206" s="567"/>
      <c r="D206" s="567"/>
      <c r="E206" s="567"/>
      <c r="F206" s="567"/>
      <c r="G206" s="567"/>
      <c r="H206" s="567"/>
    </row>
    <row r="207" spans="1:8" ht="14.25" x14ac:dyDescent="0.2">
      <c r="A207" s="567"/>
      <c r="B207" s="567"/>
      <c r="C207" s="567"/>
      <c r="D207" s="567"/>
      <c r="E207" s="567"/>
      <c r="F207" s="567"/>
      <c r="G207" s="567"/>
      <c r="H207" s="567"/>
    </row>
    <row r="208" spans="1:8" ht="14.25" x14ac:dyDescent="0.2">
      <c r="A208" s="567"/>
      <c r="B208" s="567"/>
      <c r="C208" s="567"/>
      <c r="D208" s="567"/>
      <c r="E208" s="567"/>
      <c r="F208" s="567"/>
      <c r="G208" s="567"/>
      <c r="H208" s="567"/>
    </row>
    <row r="209" spans="1:8" ht="14.25" x14ac:dyDescent="0.2">
      <c r="A209" s="567"/>
      <c r="B209" s="567"/>
      <c r="C209" s="567"/>
      <c r="D209" s="567"/>
      <c r="E209" s="567"/>
      <c r="F209" s="567"/>
      <c r="G209" s="567"/>
      <c r="H209" s="567"/>
    </row>
    <row r="210" spans="1:8" ht="14.25" x14ac:dyDescent="0.2">
      <c r="A210" s="567"/>
      <c r="B210" s="567"/>
      <c r="C210" s="567"/>
      <c r="D210" s="567"/>
      <c r="E210" s="567"/>
      <c r="F210" s="567"/>
      <c r="G210" s="567"/>
      <c r="H210" s="567"/>
    </row>
    <row r="211" spans="1:8" ht="14.25" x14ac:dyDescent="0.2">
      <c r="A211" s="567"/>
      <c r="B211" s="567"/>
      <c r="C211" s="567"/>
      <c r="D211" s="567"/>
      <c r="E211" s="567"/>
      <c r="F211" s="567"/>
      <c r="G211" s="567"/>
      <c r="H211" s="567"/>
    </row>
    <row r="212" spans="1:8" ht="14.25" x14ac:dyDescent="0.2">
      <c r="A212" s="567"/>
      <c r="B212" s="567"/>
      <c r="C212" s="567"/>
      <c r="D212" s="567"/>
      <c r="E212" s="567"/>
      <c r="F212" s="567"/>
      <c r="G212" s="567"/>
      <c r="H212" s="567"/>
    </row>
    <row r="213" spans="1:8" ht="14.25" x14ac:dyDescent="0.2">
      <c r="A213" s="567"/>
      <c r="B213" s="567"/>
      <c r="C213" s="567"/>
      <c r="D213" s="567"/>
      <c r="E213" s="567"/>
      <c r="F213" s="567"/>
      <c r="G213" s="567"/>
      <c r="H213" s="567"/>
    </row>
    <row r="214" spans="1:8" ht="14.25" x14ac:dyDescent="0.2">
      <c r="A214" s="567"/>
      <c r="B214" s="567"/>
      <c r="C214" s="567"/>
      <c r="D214" s="567"/>
      <c r="E214" s="567"/>
      <c r="F214" s="567"/>
      <c r="G214" s="567"/>
      <c r="H214" s="567"/>
    </row>
    <row r="215" spans="1:8" ht="14.25" x14ac:dyDescent="0.2">
      <c r="A215" s="567"/>
      <c r="B215" s="567"/>
      <c r="C215" s="567"/>
      <c r="D215" s="567"/>
      <c r="E215" s="567"/>
      <c r="F215" s="567"/>
      <c r="G215" s="567"/>
      <c r="H215" s="567"/>
    </row>
    <row r="216" spans="1:8" ht="14.25" x14ac:dyDescent="0.2">
      <c r="A216" s="567"/>
      <c r="B216" s="567"/>
      <c r="C216" s="567"/>
      <c r="D216" s="567"/>
      <c r="E216" s="567"/>
      <c r="F216" s="567"/>
      <c r="G216" s="567"/>
      <c r="H216" s="567"/>
    </row>
    <row r="217" spans="1:8" ht="14.25" x14ac:dyDescent="0.2">
      <c r="A217" s="567"/>
      <c r="B217" s="567"/>
      <c r="C217" s="567"/>
      <c r="D217" s="567"/>
      <c r="E217" s="567"/>
      <c r="F217" s="567"/>
      <c r="G217" s="567"/>
      <c r="H217" s="567"/>
    </row>
    <row r="218" spans="1:8" ht="14.25" x14ac:dyDescent="0.2">
      <c r="A218" s="567"/>
      <c r="B218" s="567"/>
      <c r="C218" s="567"/>
      <c r="D218" s="567"/>
      <c r="E218" s="567"/>
      <c r="F218" s="567"/>
      <c r="G218" s="567"/>
      <c r="H218" s="567"/>
    </row>
    <row r="219" spans="1:8" ht="14.25" x14ac:dyDescent="0.2">
      <c r="A219" s="567"/>
      <c r="B219" s="567"/>
      <c r="C219" s="567"/>
      <c r="D219" s="567"/>
      <c r="E219" s="567"/>
      <c r="F219" s="567"/>
      <c r="G219" s="567"/>
      <c r="H219" s="567"/>
    </row>
    <row r="220" spans="1:8" ht="14.25" x14ac:dyDescent="0.2">
      <c r="A220" s="567"/>
      <c r="B220" s="567"/>
      <c r="C220" s="567"/>
      <c r="D220" s="567"/>
      <c r="E220" s="567"/>
      <c r="F220" s="567"/>
      <c r="G220" s="567"/>
      <c r="H220" s="567"/>
    </row>
    <row r="221" spans="1:8" ht="14.25" x14ac:dyDescent="0.2">
      <c r="A221" s="567"/>
      <c r="B221" s="567"/>
      <c r="C221" s="567"/>
      <c r="D221" s="567"/>
      <c r="E221" s="567"/>
      <c r="F221" s="567"/>
      <c r="G221" s="567"/>
      <c r="H221" s="567"/>
    </row>
    <row r="222" spans="1:8" ht="14.25" x14ac:dyDescent="0.2">
      <c r="A222" s="567"/>
      <c r="B222" s="567"/>
      <c r="C222" s="567"/>
      <c r="D222" s="567"/>
      <c r="E222" s="567"/>
      <c r="F222" s="567"/>
      <c r="G222" s="567"/>
      <c r="H222" s="567"/>
    </row>
    <row r="223" spans="1:8" ht="14.25" x14ac:dyDescent="0.2">
      <c r="A223" s="567"/>
      <c r="B223" s="567"/>
      <c r="C223" s="567"/>
      <c r="D223" s="567"/>
      <c r="E223" s="567"/>
      <c r="F223" s="567"/>
      <c r="G223" s="567"/>
      <c r="H223" s="567"/>
    </row>
    <row r="224" spans="1:8" ht="14.25" x14ac:dyDescent="0.2">
      <c r="A224" s="567"/>
      <c r="B224" s="567"/>
      <c r="C224" s="567"/>
      <c r="D224" s="567"/>
      <c r="E224" s="567"/>
      <c r="F224" s="567"/>
      <c r="G224" s="567"/>
      <c r="H224" s="567"/>
    </row>
    <row r="225" spans="1:8" ht="14.25" x14ac:dyDescent="0.2">
      <c r="A225" s="567"/>
      <c r="B225" s="567"/>
      <c r="C225" s="567"/>
      <c r="D225" s="567"/>
      <c r="E225" s="567"/>
      <c r="F225" s="567"/>
      <c r="G225" s="567"/>
      <c r="H225" s="567"/>
    </row>
    <row r="226" spans="1:8" ht="14.25" x14ac:dyDescent="0.2">
      <c r="A226" s="567"/>
      <c r="B226" s="567"/>
      <c r="C226" s="567"/>
      <c r="D226" s="567"/>
      <c r="E226" s="567"/>
      <c r="F226" s="567"/>
      <c r="G226" s="567"/>
      <c r="H226" s="567"/>
    </row>
    <row r="227" spans="1:8" ht="14.25" x14ac:dyDescent="0.2">
      <c r="A227" s="567"/>
      <c r="B227" s="567"/>
      <c r="C227" s="567"/>
      <c r="D227" s="567"/>
      <c r="E227" s="567"/>
      <c r="F227" s="567"/>
      <c r="G227" s="567"/>
      <c r="H227" s="567"/>
    </row>
    <row r="228" spans="1:8" ht="14.25" x14ac:dyDescent="0.2">
      <c r="A228" s="567"/>
      <c r="B228" s="567"/>
      <c r="C228" s="567"/>
      <c r="D228" s="567"/>
      <c r="E228" s="567"/>
      <c r="F228" s="567"/>
      <c r="G228" s="567"/>
      <c r="H228" s="567"/>
    </row>
    <row r="229" spans="1:8" ht="14.25" x14ac:dyDescent="0.2">
      <c r="A229" s="567"/>
      <c r="B229" s="567"/>
      <c r="C229" s="567"/>
      <c r="D229" s="567"/>
      <c r="E229" s="567"/>
      <c r="F229" s="567"/>
      <c r="G229" s="567"/>
      <c r="H229" s="567"/>
    </row>
    <row r="230" spans="1:8" ht="14.25" x14ac:dyDescent="0.2">
      <c r="A230" s="567"/>
      <c r="B230" s="567"/>
      <c r="C230" s="567"/>
      <c r="D230" s="567"/>
      <c r="E230" s="567"/>
      <c r="F230" s="567"/>
      <c r="G230" s="567"/>
      <c r="H230" s="567"/>
    </row>
    <row r="231" spans="1:8" ht="14.25" x14ac:dyDescent="0.2">
      <c r="A231" s="567"/>
      <c r="B231" s="567"/>
      <c r="C231" s="567"/>
      <c r="D231" s="567"/>
      <c r="E231" s="567"/>
      <c r="F231" s="567"/>
      <c r="G231" s="567"/>
      <c r="H231" s="567"/>
    </row>
    <row r="232" spans="1:8" ht="14.25" x14ac:dyDescent="0.2">
      <c r="A232" s="567"/>
      <c r="B232" s="567"/>
      <c r="C232" s="567"/>
      <c r="D232" s="567"/>
      <c r="E232" s="567"/>
      <c r="F232" s="567"/>
      <c r="G232" s="567"/>
      <c r="H232" s="567"/>
    </row>
    <row r="233" spans="1:8" ht="14.25" x14ac:dyDescent="0.2">
      <c r="A233" s="567"/>
      <c r="B233" s="567"/>
      <c r="C233" s="567"/>
      <c r="D233" s="567"/>
      <c r="E233" s="567"/>
      <c r="F233" s="567"/>
      <c r="G233" s="567"/>
      <c r="H233" s="567"/>
    </row>
    <row r="234" spans="1:8" ht="14.25" x14ac:dyDescent="0.2">
      <c r="A234" s="567"/>
      <c r="B234" s="567"/>
      <c r="C234" s="567"/>
      <c r="D234" s="567"/>
      <c r="E234" s="567"/>
      <c r="F234" s="567"/>
      <c r="G234" s="567"/>
      <c r="H234" s="567"/>
    </row>
    <row r="235" spans="1:8" ht="14.25" x14ac:dyDescent="0.2">
      <c r="A235" s="567"/>
      <c r="B235" s="567"/>
      <c r="C235" s="567"/>
      <c r="D235" s="567"/>
      <c r="E235" s="567"/>
      <c r="F235" s="567"/>
      <c r="G235" s="567"/>
      <c r="H235" s="567"/>
    </row>
    <row r="236" spans="1:8" ht="14.25" x14ac:dyDescent="0.2">
      <c r="A236" s="567"/>
      <c r="B236" s="567"/>
      <c r="C236" s="567"/>
      <c r="D236" s="567"/>
      <c r="E236" s="567"/>
      <c r="F236" s="567"/>
      <c r="G236" s="567"/>
      <c r="H236" s="567"/>
    </row>
    <row r="237" spans="1:8" ht="14.25" x14ac:dyDescent="0.2">
      <c r="A237" s="567"/>
      <c r="B237" s="567"/>
      <c r="C237" s="567"/>
      <c r="D237" s="567"/>
      <c r="E237" s="567"/>
      <c r="F237" s="567"/>
      <c r="G237" s="567"/>
      <c r="H237" s="567"/>
    </row>
    <row r="238" spans="1:8" ht="14.25" x14ac:dyDescent="0.2">
      <c r="A238" s="567"/>
      <c r="B238" s="567"/>
      <c r="C238" s="567"/>
      <c r="D238" s="567"/>
      <c r="E238" s="567"/>
      <c r="F238" s="567"/>
      <c r="G238" s="567"/>
      <c r="H238" s="567"/>
    </row>
    <row r="239" spans="1:8" ht="14.25" x14ac:dyDescent="0.2">
      <c r="A239" s="567"/>
      <c r="B239" s="567"/>
      <c r="C239" s="567"/>
      <c r="D239" s="567"/>
      <c r="E239" s="567"/>
      <c r="F239" s="567"/>
      <c r="G239" s="567"/>
      <c r="H239" s="567"/>
    </row>
    <row r="240" spans="1:8" ht="14.25" x14ac:dyDescent="0.2">
      <c r="A240" s="567"/>
      <c r="B240" s="567"/>
      <c r="C240" s="567"/>
      <c r="D240" s="567"/>
      <c r="E240" s="567"/>
      <c r="F240" s="567"/>
      <c r="G240" s="567"/>
      <c r="H240" s="567"/>
    </row>
    <row r="241" spans="1:8" ht="14.25" x14ac:dyDescent="0.2">
      <c r="A241" s="567"/>
      <c r="B241" s="567"/>
      <c r="C241" s="567"/>
      <c r="D241" s="567"/>
      <c r="E241" s="567"/>
      <c r="F241" s="567"/>
      <c r="G241" s="567"/>
      <c r="H241" s="567"/>
    </row>
    <row r="242" spans="1:8" ht="14.25" x14ac:dyDescent="0.2">
      <c r="A242" s="567"/>
      <c r="B242" s="567"/>
      <c r="C242" s="567"/>
      <c r="D242" s="567"/>
      <c r="E242" s="567"/>
      <c r="F242" s="567"/>
      <c r="G242" s="567"/>
      <c r="H242" s="567"/>
    </row>
    <row r="243" spans="1:8" ht="14.25" x14ac:dyDescent="0.2">
      <c r="A243" s="567"/>
      <c r="B243" s="567"/>
      <c r="C243" s="567"/>
      <c r="D243" s="567"/>
      <c r="E243" s="567"/>
      <c r="F243" s="567"/>
      <c r="G243" s="567"/>
      <c r="H243" s="567"/>
    </row>
    <row r="244" spans="1:8" ht="14.25" x14ac:dyDescent="0.2">
      <c r="A244" s="567"/>
      <c r="B244" s="567"/>
      <c r="C244" s="567"/>
      <c r="D244" s="567"/>
      <c r="E244" s="567"/>
      <c r="F244" s="567"/>
      <c r="G244" s="567"/>
      <c r="H244" s="567"/>
    </row>
    <row r="245" spans="1:8" ht="14.25" x14ac:dyDescent="0.2">
      <c r="A245" s="567"/>
      <c r="B245" s="567"/>
      <c r="C245" s="567"/>
      <c r="D245" s="567"/>
      <c r="E245" s="567"/>
      <c r="F245" s="567"/>
      <c r="G245" s="567"/>
      <c r="H245" s="567"/>
    </row>
    <row r="246" spans="1:8" ht="14.25" x14ac:dyDescent="0.2">
      <c r="A246" s="567"/>
      <c r="B246" s="567"/>
      <c r="C246" s="567"/>
      <c r="D246" s="567"/>
      <c r="E246" s="567"/>
      <c r="F246" s="567"/>
      <c r="G246" s="567"/>
      <c r="H246" s="567"/>
    </row>
    <row r="247" spans="1:8" ht="14.25" x14ac:dyDescent="0.2">
      <c r="A247" s="567"/>
      <c r="B247" s="567"/>
      <c r="C247" s="567"/>
      <c r="D247" s="567"/>
      <c r="E247" s="567"/>
      <c r="F247" s="567"/>
      <c r="G247" s="567"/>
      <c r="H247" s="567"/>
    </row>
    <row r="248" spans="1:8" ht="14.25" x14ac:dyDescent="0.2">
      <c r="A248" s="567"/>
      <c r="B248" s="567"/>
      <c r="C248" s="567"/>
      <c r="D248" s="567"/>
      <c r="E248" s="567"/>
      <c r="F248" s="567"/>
      <c r="G248" s="567"/>
      <c r="H248" s="567"/>
    </row>
    <row r="249" spans="1:8" ht="14.25" x14ac:dyDescent="0.2">
      <c r="A249" s="567"/>
      <c r="B249" s="567"/>
      <c r="C249" s="567"/>
      <c r="D249" s="567"/>
      <c r="E249" s="567"/>
      <c r="F249" s="567"/>
      <c r="G249" s="567"/>
      <c r="H249" s="567"/>
    </row>
    <row r="250" spans="1:8" ht="14.25" x14ac:dyDescent="0.2">
      <c r="A250" s="567"/>
      <c r="B250" s="567"/>
      <c r="C250" s="567"/>
      <c r="D250" s="567"/>
      <c r="E250" s="567"/>
      <c r="F250" s="567"/>
      <c r="G250" s="567"/>
      <c r="H250" s="567"/>
    </row>
    <row r="251" spans="1:8" ht="14.25" x14ac:dyDescent="0.2">
      <c r="A251" s="567"/>
      <c r="B251" s="567"/>
      <c r="C251" s="567"/>
      <c r="D251" s="567"/>
      <c r="E251" s="567"/>
      <c r="F251" s="567"/>
      <c r="G251" s="567"/>
      <c r="H251" s="567"/>
    </row>
    <row r="252" spans="1:8" ht="14.25" x14ac:dyDescent="0.2">
      <c r="A252" s="567"/>
      <c r="B252" s="567"/>
      <c r="C252" s="567"/>
      <c r="D252" s="567"/>
      <c r="E252" s="567"/>
      <c r="F252" s="567"/>
      <c r="G252" s="567"/>
      <c r="H252" s="567"/>
    </row>
    <row r="253" spans="1:8" ht="14.25" x14ac:dyDescent="0.2">
      <c r="A253" s="567"/>
      <c r="B253" s="567"/>
      <c r="C253" s="567"/>
      <c r="D253" s="567"/>
      <c r="E253" s="567"/>
      <c r="F253" s="567"/>
      <c r="G253" s="567"/>
      <c r="H253" s="567"/>
    </row>
    <row r="254" spans="1:8" ht="14.25" x14ac:dyDescent="0.2">
      <c r="A254" s="567"/>
      <c r="B254" s="567"/>
      <c r="C254" s="567"/>
      <c r="D254" s="567"/>
      <c r="E254" s="567"/>
      <c r="F254" s="567"/>
      <c r="G254" s="567"/>
      <c r="H254" s="567"/>
    </row>
    <row r="255" spans="1:8" ht="14.25" x14ac:dyDescent="0.2">
      <c r="A255" s="567"/>
      <c r="B255" s="567"/>
      <c r="C255" s="567"/>
      <c r="D255" s="567"/>
      <c r="E255" s="567"/>
      <c r="F255" s="567"/>
      <c r="G255" s="567"/>
      <c r="H255" s="567"/>
    </row>
    <row r="256" spans="1:8" ht="14.25" x14ac:dyDescent="0.2">
      <c r="A256" s="567"/>
      <c r="B256" s="567"/>
      <c r="C256" s="567"/>
      <c r="D256" s="567"/>
      <c r="E256" s="567"/>
      <c r="F256" s="567"/>
      <c r="G256" s="567"/>
      <c r="H256" s="567"/>
    </row>
    <row r="257" spans="1:8" ht="14.25" x14ac:dyDescent="0.2">
      <c r="A257" s="567"/>
      <c r="B257" s="567"/>
      <c r="C257" s="567"/>
      <c r="D257" s="567"/>
      <c r="E257" s="567"/>
      <c r="F257" s="567"/>
      <c r="G257" s="567"/>
      <c r="H257" s="567"/>
    </row>
    <row r="258" spans="1:8" ht="14.25" x14ac:dyDescent="0.2">
      <c r="A258" s="567"/>
      <c r="B258" s="567"/>
      <c r="C258" s="567"/>
      <c r="D258" s="567"/>
      <c r="E258" s="567"/>
      <c r="F258" s="567"/>
      <c r="G258" s="567"/>
      <c r="H258" s="567"/>
    </row>
    <row r="259" spans="1:8" ht="14.25" x14ac:dyDescent="0.2">
      <c r="A259" s="567"/>
      <c r="B259" s="567"/>
      <c r="C259" s="567"/>
      <c r="D259" s="567"/>
      <c r="E259" s="567"/>
      <c r="F259" s="567"/>
      <c r="G259" s="567"/>
      <c r="H259" s="567"/>
    </row>
    <row r="260" spans="1:8" ht="14.25" x14ac:dyDescent="0.2">
      <c r="A260" s="567"/>
      <c r="B260" s="567"/>
      <c r="C260" s="567"/>
      <c r="D260" s="567"/>
      <c r="E260" s="567"/>
      <c r="F260" s="567"/>
      <c r="G260" s="567"/>
      <c r="H260" s="567"/>
    </row>
    <row r="261" spans="1:8" ht="14.25" x14ac:dyDescent="0.2">
      <c r="A261" s="567"/>
      <c r="B261" s="567"/>
      <c r="C261" s="567"/>
      <c r="D261" s="567"/>
      <c r="E261" s="567"/>
      <c r="F261" s="567"/>
      <c r="G261" s="567"/>
      <c r="H261" s="567"/>
    </row>
    <row r="262" spans="1:8" ht="14.25" x14ac:dyDescent="0.2">
      <c r="A262" s="567"/>
      <c r="B262" s="567"/>
      <c r="C262" s="567"/>
      <c r="D262" s="567"/>
      <c r="E262" s="567"/>
      <c r="F262" s="567"/>
      <c r="G262" s="567"/>
      <c r="H262" s="567"/>
    </row>
    <row r="263" spans="1:8" ht="14.25" x14ac:dyDescent="0.2">
      <c r="A263" s="567"/>
      <c r="B263" s="567"/>
      <c r="C263" s="567"/>
      <c r="D263" s="567"/>
      <c r="E263" s="567"/>
      <c r="F263" s="567"/>
      <c r="G263" s="567"/>
      <c r="H263" s="567"/>
    </row>
    <row r="264" spans="1:8" ht="14.25" x14ac:dyDescent="0.2">
      <c r="A264" s="567"/>
      <c r="B264" s="567"/>
      <c r="C264" s="567"/>
      <c r="D264" s="567"/>
      <c r="E264" s="567"/>
      <c r="F264" s="567"/>
      <c r="G264" s="567"/>
      <c r="H264" s="567"/>
    </row>
    <row r="265" spans="1:8" ht="14.25" x14ac:dyDescent="0.2">
      <c r="A265" s="567"/>
      <c r="B265" s="567"/>
      <c r="C265" s="567"/>
      <c r="D265" s="567"/>
      <c r="E265" s="567"/>
      <c r="F265" s="567"/>
      <c r="G265" s="567"/>
      <c r="H265" s="567"/>
    </row>
    <row r="266" spans="1:8" ht="14.25" x14ac:dyDescent="0.2">
      <c r="A266" s="567"/>
      <c r="B266" s="567"/>
      <c r="C266" s="567"/>
      <c r="D266" s="567"/>
      <c r="E266" s="567"/>
      <c r="F266" s="567"/>
      <c r="G266" s="567"/>
      <c r="H266" s="567"/>
    </row>
    <row r="267" spans="1:8" ht="14.25" x14ac:dyDescent="0.2">
      <c r="A267" s="567"/>
      <c r="B267" s="567"/>
      <c r="C267" s="567"/>
      <c r="D267" s="567"/>
      <c r="E267" s="567"/>
      <c r="F267" s="567"/>
      <c r="G267" s="567"/>
      <c r="H267" s="567"/>
    </row>
    <row r="268" spans="1:8" ht="14.25" x14ac:dyDescent="0.2">
      <c r="A268" s="567"/>
      <c r="B268" s="567"/>
      <c r="C268" s="567"/>
      <c r="D268" s="567"/>
      <c r="E268" s="567"/>
      <c r="F268" s="567"/>
      <c r="G268" s="567"/>
      <c r="H268" s="567"/>
    </row>
    <row r="269" spans="1:8" ht="14.25" x14ac:dyDescent="0.2">
      <c r="A269" s="567"/>
      <c r="B269" s="567"/>
      <c r="C269" s="567"/>
      <c r="D269" s="567"/>
      <c r="E269" s="567"/>
      <c r="F269" s="567"/>
      <c r="G269" s="567"/>
      <c r="H269" s="567"/>
    </row>
    <row r="270" spans="1:8" ht="14.25" x14ac:dyDescent="0.2">
      <c r="A270" s="567"/>
      <c r="B270" s="567"/>
      <c r="C270" s="567"/>
      <c r="D270" s="567"/>
      <c r="E270" s="567"/>
      <c r="F270" s="567"/>
      <c r="G270" s="567"/>
      <c r="H270" s="567"/>
    </row>
    <row r="271" spans="1:8" ht="14.25" x14ac:dyDescent="0.2">
      <c r="A271" s="567"/>
      <c r="B271" s="567"/>
      <c r="C271" s="567"/>
      <c r="D271" s="567"/>
      <c r="E271" s="567"/>
      <c r="F271" s="567"/>
      <c r="G271" s="567"/>
      <c r="H271" s="567"/>
    </row>
    <row r="272" spans="1:8" ht="14.25" x14ac:dyDescent="0.2">
      <c r="A272" s="567"/>
      <c r="B272" s="567"/>
      <c r="C272" s="567"/>
      <c r="D272" s="567"/>
      <c r="E272" s="567"/>
      <c r="F272" s="567"/>
      <c r="G272" s="567"/>
      <c r="H272" s="567"/>
    </row>
    <row r="273" spans="1:8" ht="14.25" x14ac:dyDescent="0.2">
      <c r="A273" s="567"/>
      <c r="B273" s="567"/>
      <c r="C273" s="567"/>
      <c r="D273" s="567"/>
      <c r="E273" s="567"/>
      <c r="F273" s="567"/>
      <c r="G273" s="567"/>
      <c r="H273" s="567"/>
    </row>
    <row r="274" spans="1:8" ht="14.25" x14ac:dyDescent="0.2">
      <c r="A274" s="567"/>
      <c r="B274" s="567"/>
      <c r="C274" s="567"/>
      <c r="D274" s="567"/>
      <c r="E274" s="567"/>
      <c r="F274" s="567"/>
      <c r="G274" s="567"/>
      <c r="H274" s="567"/>
    </row>
    <row r="275" spans="1:8" ht="14.25" x14ac:dyDescent="0.2">
      <c r="A275" s="567"/>
      <c r="B275" s="567"/>
      <c r="C275" s="567"/>
      <c r="D275" s="567"/>
      <c r="E275" s="567"/>
      <c r="F275" s="567"/>
      <c r="G275" s="567"/>
      <c r="H275" s="567"/>
    </row>
    <row r="276" spans="1:8" ht="14.25" x14ac:dyDescent="0.2">
      <c r="A276" s="567"/>
      <c r="B276" s="567"/>
      <c r="C276" s="567"/>
      <c r="D276" s="567"/>
      <c r="E276" s="567"/>
      <c r="F276" s="567"/>
      <c r="G276" s="567"/>
      <c r="H276" s="567"/>
    </row>
    <row r="277" spans="1:8" ht="14.25" x14ac:dyDescent="0.2">
      <c r="A277" s="567"/>
      <c r="B277" s="567"/>
      <c r="C277" s="567"/>
      <c r="D277" s="567"/>
      <c r="E277" s="567"/>
      <c r="F277" s="567"/>
      <c r="G277" s="567"/>
      <c r="H277" s="567"/>
    </row>
    <row r="278" spans="1:8" ht="14.25" x14ac:dyDescent="0.2">
      <c r="A278" s="567"/>
      <c r="B278" s="567"/>
      <c r="C278" s="567"/>
      <c r="D278" s="567"/>
      <c r="E278" s="567"/>
      <c r="F278" s="567"/>
      <c r="G278" s="567"/>
      <c r="H278" s="567"/>
    </row>
    <row r="279" spans="1:8" ht="14.25" x14ac:dyDescent="0.2">
      <c r="A279" s="567"/>
      <c r="B279" s="567"/>
      <c r="C279" s="567"/>
      <c r="D279" s="567"/>
      <c r="E279" s="567"/>
      <c r="F279" s="567"/>
      <c r="G279" s="567"/>
      <c r="H279" s="567"/>
    </row>
    <row r="280" spans="1:8" ht="14.25" x14ac:dyDescent="0.2">
      <c r="A280" s="567"/>
      <c r="B280" s="567"/>
      <c r="C280" s="567"/>
      <c r="D280" s="567"/>
      <c r="E280" s="567"/>
      <c r="F280" s="567"/>
      <c r="G280" s="567"/>
      <c r="H280" s="567"/>
    </row>
    <row r="281" spans="1:8" ht="14.25" x14ac:dyDescent="0.2">
      <c r="A281" s="567"/>
      <c r="B281" s="567"/>
      <c r="C281" s="567"/>
      <c r="D281" s="567"/>
      <c r="E281" s="567"/>
      <c r="F281" s="567"/>
      <c r="G281" s="567"/>
      <c r="H281" s="567"/>
    </row>
    <row r="282" spans="1:8" ht="14.25" x14ac:dyDescent="0.2">
      <c r="A282" s="567"/>
      <c r="B282" s="567"/>
      <c r="C282" s="567"/>
      <c r="D282" s="567"/>
      <c r="E282" s="567"/>
      <c r="F282" s="567"/>
      <c r="G282" s="567"/>
      <c r="H282" s="567"/>
    </row>
    <row r="283" spans="1:8" ht="14.25" x14ac:dyDescent="0.2">
      <c r="A283" s="567"/>
      <c r="B283" s="567"/>
      <c r="C283" s="567"/>
      <c r="D283" s="567"/>
      <c r="E283" s="567"/>
      <c r="F283" s="567"/>
      <c r="G283" s="567"/>
      <c r="H283" s="567"/>
    </row>
    <row r="284" spans="1:8" ht="14.25" x14ac:dyDescent="0.2">
      <c r="A284" s="567"/>
      <c r="B284" s="567"/>
      <c r="C284" s="567"/>
      <c r="D284" s="567"/>
      <c r="E284" s="567"/>
      <c r="F284" s="567"/>
      <c r="G284" s="567"/>
      <c r="H284" s="567"/>
    </row>
    <row r="285" spans="1:8" ht="14.25" x14ac:dyDescent="0.2">
      <c r="A285" s="567"/>
      <c r="B285" s="567"/>
      <c r="C285" s="567"/>
      <c r="D285" s="567"/>
      <c r="E285" s="567"/>
      <c r="F285" s="567"/>
      <c r="G285" s="567"/>
      <c r="H285" s="567"/>
    </row>
    <row r="286" spans="1:8" ht="14.25" x14ac:dyDescent="0.2">
      <c r="A286" s="567"/>
      <c r="B286" s="567"/>
      <c r="C286" s="567"/>
      <c r="D286" s="567"/>
      <c r="E286" s="567"/>
      <c r="F286" s="567"/>
      <c r="G286" s="567"/>
      <c r="H286" s="567"/>
    </row>
    <row r="287" spans="1:8" ht="14.25" x14ac:dyDescent="0.2">
      <c r="A287" s="567"/>
      <c r="B287" s="567"/>
      <c r="C287" s="567"/>
      <c r="D287" s="567"/>
      <c r="E287" s="567"/>
      <c r="F287" s="567"/>
      <c r="G287" s="567"/>
      <c r="H287" s="567"/>
    </row>
    <row r="288" spans="1:8" ht="14.25" x14ac:dyDescent="0.2">
      <c r="A288" s="567"/>
      <c r="B288" s="567"/>
      <c r="C288" s="567"/>
      <c r="D288" s="567"/>
      <c r="E288" s="567"/>
      <c r="F288" s="567"/>
      <c r="G288" s="567"/>
      <c r="H288" s="567"/>
    </row>
    <row r="289" spans="1:8" ht="14.25" x14ac:dyDescent="0.2">
      <c r="A289" s="567"/>
      <c r="B289" s="567"/>
      <c r="C289" s="567"/>
      <c r="D289" s="567"/>
      <c r="E289" s="567"/>
      <c r="F289" s="567"/>
      <c r="G289" s="567"/>
      <c r="H289" s="567"/>
    </row>
    <row r="290" spans="1:8" ht="14.25" x14ac:dyDescent="0.2">
      <c r="A290" s="567"/>
      <c r="B290" s="567"/>
      <c r="C290" s="567"/>
      <c r="D290" s="567"/>
      <c r="E290" s="567"/>
      <c r="F290" s="567"/>
      <c r="G290" s="567"/>
      <c r="H290" s="567"/>
    </row>
    <row r="291" spans="1:8" ht="14.25" x14ac:dyDescent="0.2">
      <c r="A291" s="567"/>
      <c r="B291" s="567"/>
      <c r="C291" s="567"/>
      <c r="D291" s="567"/>
      <c r="E291" s="567"/>
      <c r="F291" s="567"/>
      <c r="G291" s="567"/>
      <c r="H291" s="567"/>
    </row>
    <row r="292" spans="1:8" ht="14.25" x14ac:dyDescent="0.2">
      <c r="A292" s="567"/>
      <c r="B292" s="567"/>
      <c r="C292" s="567"/>
      <c r="D292" s="567"/>
      <c r="E292" s="567"/>
      <c r="F292" s="567"/>
      <c r="G292" s="567"/>
      <c r="H292" s="567"/>
    </row>
    <row r="293" spans="1:8" ht="14.25" x14ac:dyDescent="0.2">
      <c r="A293" s="567"/>
      <c r="B293" s="567"/>
      <c r="C293" s="567"/>
      <c r="D293" s="567"/>
      <c r="E293" s="567"/>
      <c r="F293" s="567"/>
      <c r="G293" s="567"/>
      <c r="H293" s="567"/>
    </row>
    <row r="294" spans="1:8" ht="14.25" x14ac:dyDescent="0.2">
      <c r="A294" s="567"/>
      <c r="B294" s="567"/>
      <c r="C294" s="567"/>
      <c r="D294" s="567"/>
      <c r="E294" s="567"/>
      <c r="F294" s="567"/>
      <c r="G294" s="567"/>
      <c r="H294" s="567"/>
    </row>
    <row r="295" spans="1:8" ht="14.25" x14ac:dyDescent="0.2">
      <c r="A295" s="567"/>
      <c r="B295" s="567"/>
      <c r="C295" s="567"/>
      <c r="D295" s="567"/>
      <c r="E295" s="567"/>
      <c r="F295" s="567"/>
      <c r="G295" s="567"/>
      <c r="H295" s="567"/>
    </row>
    <row r="296" spans="1:8" ht="14.25" x14ac:dyDescent="0.2">
      <c r="A296" s="567"/>
      <c r="B296" s="567"/>
      <c r="C296" s="567"/>
      <c r="D296" s="567"/>
      <c r="E296" s="567"/>
      <c r="F296" s="567"/>
      <c r="G296" s="567"/>
      <c r="H296" s="567"/>
    </row>
    <row r="297" spans="1:8" ht="14.25" x14ac:dyDescent="0.2">
      <c r="A297" s="567"/>
      <c r="B297" s="567"/>
      <c r="C297" s="567"/>
      <c r="D297" s="567"/>
      <c r="E297" s="567"/>
      <c r="F297" s="567"/>
      <c r="G297" s="567"/>
      <c r="H297" s="567"/>
    </row>
    <row r="298" spans="1:8" ht="14.25" x14ac:dyDescent="0.2">
      <c r="A298" s="567"/>
      <c r="B298" s="567"/>
      <c r="C298" s="567"/>
      <c r="D298" s="567"/>
      <c r="E298" s="567"/>
      <c r="F298" s="567"/>
      <c r="G298" s="567"/>
      <c r="H298" s="567"/>
    </row>
    <row r="299" spans="1:8" ht="14.25" x14ac:dyDescent="0.2">
      <c r="A299" s="567"/>
      <c r="B299" s="567"/>
      <c r="C299" s="567"/>
      <c r="D299" s="567"/>
      <c r="E299" s="567"/>
      <c r="F299" s="567"/>
      <c r="G299" s="567"/>
      <c r="H299" s="567"/>
    </row>
    <row r="300" spans="1:8" ht="14.25" x14ac:dyDescent="0.2">
      <c r="A300" s="567"/>
      <c r="B300" s="567"/>
      <c r="C300" s="567"/>
      <c r="D300" s="567"/>
      <c r="E300" s="567"/>
      <c r="F300" s="567"/>
      <c r="G300" s="567"/>
      <c r="H300" s="567"/>
    </row>
    <row r="301" spans="1:8" ht="14.25" x14ac:dyDescent="0.2">
      <c r="A301" s="567"/>
      <c r="B301" s="567"/>
      <c r="C301" s="567"/>
      <c r="D301" s="567"/>
      <c r="E301" s="567"/>
      <c r="F301" s="567"/>
      <c r="G301" s="567"/>
      <c r="H301" s="567"/>
    </row>
    <row r="302" spans="1:8" ht="14.25" x14ac:dyDescent="0.2">
      <c r="A302" s="567"/>
      <c r="B302" s="567"/>
      <c r="C302" s="567"/>
      <c r="D302" s="567"/>
      <c r="E302" s="567"/>
      <c r="F302" s="567"/>
      <c r="G302" s="567"/>
      <c r="H302" s="567"/>
    </row>
    <row r="303" spans="1:8" ht="14.25" x14ac:dyDescent="0.2">
      <c r="A303" s="567"/>
      <c r="B303" s="567"/>
      <c r="C303" s="567"/>
      <c r="D303" s="567"/>
      <c r="E303" s="567"/>
      <c r="F303" s="567"/>
      <c r="G303" s="567"/>
      <c r="H303" s="567"/>
    </row>
    <row r="304" spans="1:8" ht="14.25" x14ac:dyDescent="0.2">
      <c r="A304" s="567"/>
      <c r="B304" s="567"/>
      <c r="C304" s="567"/>
      <c r="D304" s="567"/>
      <c r="E304" s="567"/>
      <c r="F304" s="567"/>
      <c r="G304" s="567"/>
      <c r="H304" s="567"/>
    </row>
    <row r="305" spans="1:8" ht="14.25" x14ac:dyDescent="0.2">
      <c r="A305" s="567"/>
      <c r="B305" s="567"/>
      <c r="C305" s="567"/>
      <c r="D305" s="567"/>
      <c r="E305" s="567"/>
      <c r="F305" s="567"/>
      <c r="G305" s="567"/>
      <c r="H305" s="567"/>
    </row>
    <row r="306" spans="1:8" ht="14.25" x14ac:dyDescent="0.2">
      <c r="A306" s="567"/>
      <c r="B306" s="567"/>
      <c r="C306" s="567"/>
      <c r="D306" s="567"/>
      <c r="E306" s="567"/>
      <c r="F306" s="567"/>
      <c r="G306" s="567"/>
      <c r="H306" s="567"/>
    </row>
    <row r="307" spans="1:8" ht="14.25" x14ac:dyDescent="0.2">
      <c r="A307" s="567"/>
      <c r="B307" s="567"/>
      <c r="C307" s="567"/>
      <c r="D307" s="567"/>
      <c r="E307" s="567"/>
      <c r="F307" s="567"/>
      <c r="G307" s="567"/>
      <c r="H307" s="567"/>
    </row>
    <row r="308" spans="1:8" ht="14.25" x14ac:dyDescent="0.2">
      <c r="A308" s="567"/>
      <c r="B308" s="567"/>
      <c r="C308" s="567"/>
      <c r="D308" s="567"/>
      <c r="E308" s="567"/>
      <c r="F308" s="567"/>
      <c r="G308" s="567"/>
      <c r="H308" s="567"/>
    </row>
    <row r="309" spans="1:8" ht="14.25" x14ac:dyDescent="0.2">
      <c r="A309" s="567"/>
      <c r="B309" s="567"/>
      <c r="C309" s="567"/>
      <c r="D309" s="567"/>
      <c r="E309" s="567"/>
      <c r="F309" s="567"/>
      <c r="G309" s="567"/>
      <c r="H309" s="567"/>
    </row>
    <row r="310" spans="1:8" ht="14.25" x14ac:dyDescent="0.2">
      <c r="A310" s="567"/>
      <c r="B310" s="567"/>
      <c r="C310" s="567"/>
      <c r="D310" s="567"/>
      <c r="E310" s="567"/>
      <c r="F310" s="567"/>
      <c r="G310" s="567"/>
      <c r="H310" s="567"/>
    </row>
    <row r="311" spans="1:8" ht="14.25" x14ac:dyDescent="0.2">
      <c r="A311" s="567"/>
      <c r="B311" s="567"/>
      <c r="C311" s="567"/>
      <c r="D311" s="567"/>
      <c r="E311" s="567"/>
      <c r="F311" s="567"/>
      <c r="G311" s="567"/>
      <c r="H311" s="567"/>
    </row>
    <row r="312" spans="1:8" ht="14.25" x14ac:dyDescent="0.2">
      <c r="A312" s="567"/>
      <c r="B312" s="567"/>
      <c r="C312" s="567"/>
      <c r="D312" s="567"/>
      <c r="E312" s="567"/>
      <c r="F312" s="567"/>
      <c r="G312" s="567"/>
      <c r="H312" s="567"/>
    </row>
    <row r="313" spans="1:8" ht="14.25" x14ac:dyDescent="0.2">
      <c r="A313" s="567"/>
      <c r="B313" s="567"/>
      <c r="C313" s="567"/>
      <c r="D313" s="567"/>
      <c r="E313" s="567"/>
      <c r="F313" s="567"/>
      <c r="G313" s="567"/>
      <c r="H313" s="567"/>
    </row>
    <row r="314" spans="1:8" ht="14.25" x14ac:dyDescent="0.2">
      <c r="A314" s="567"/>
      <c r="B314" s="567"/>
      <c r="C314" s="567"/>
      <c r="D314" s="567"/>
      <c r="E314" s="567"/>
      <c r="F314" s="567"/>
      <c r="G314" s="567"/>
      <c r="H314" s="567"/>
    </row>
    <row r="315" spans="1:8" ht="14.25" x14ac:dyDescent="0.2">
      <c r="A315" s="567"/>
      <c r="B315" s="567"/>
      <c r="C315" s="567"/>
      <c r="D315" s="567"/>
      <c r="E315" s="567"/>
      <c r="F315" s="567"/>
      <c r="G315" s="567"/>
      <c r="H315" s="567"/>
    </row>
    <row r="316" spans="1:8" ht="14.25" x14ac:dyDescent="0.2">
      <c r="A316" s="567"/>
      <c r="B316" s="567"/>
      <c r="C316" s="567"/>
      <c r="D316" s="567"/>
      <c r="E316" s="567"/>
      <c r="F316" s="567"/>
      <c r="G316" s="567"/>
      <c r="H316" s="567"/>
    </row>
    <row r="317" spans="1:8" ht="14.25" x14ac:dyDescent="0.2">
      <c r="A317" s="567"/>
      <c r="B317" s="567"/>
      <c r="C317" s="567"/>
      <c r="D317" s="567"/>
      <c r="E317" s="567"/>
      <c r="F317" s="567"/>
      <c r="G317" s="567"/>
      <c r="H317" s="567"/>
    </row>
    <row r="318" spans="1:8" ht="14.25" x14ac:dyDescent="0.2">
      <c r="A318" s="567"/>
      <c r="B318" s="567"/>
      <c r="C318" s="567"/>
      <c r="D318" s="567"/>
      <c r="E318" s="567"/>
      <c r="F318" s="567"/>
      <c r="G318" s="567"/>
      <c r="H318" s="567"/>
    </row>
    <row r="319" spans="1:8" ht="14.25" x14ac:dyDescent="0.2">
      <c r="A319" s="567"/>
      <c r="B319" s="567"/>
      <c r="C319" s="567"/>
      <c r="D319" s="567"/>
      <c r="E319" s="567"/>
      <c r="F319" s="567"/>
      <c r="G319" s="567"/>
      <c r="H319" s="567"/>
    </row>
    <row r="320" spans="1:8" ht="14.25" x14ac:dyDescent="0.2">
      <c r="A320" s="567"/>
      <c r="B320" s="567"/>
      <c r="C320" s="567"/>
      <c r="D320" s="567"/>
      <c r="E320" s="567"/>
      <c r="F320" s="567"/>
      <c r="G320" s="567"/>
      <c r="H320" s="567"/>
    </row>
    <row r="321" spans="1:8" ht="14.25" x14ac:dyDescent="0.2">
      <c r="A321" s="567"/>
      <c r="B321" s="567"/>
      <c r="C321" s="567"/>
      <c r="D321" s="567"/>
      <c r="E321" s="567"/>
      <c r="F321" s="567"/>
      <c r="G321" s="567"/>
      <c r="H321" s="567"/>
    </row>
    <row r="322" spans="1:8" ht="14.25" x14ac:dyDescent="0.2">
      <c r="A322" s="567"/>
      <c r="B322" s="567"/>
      <c r="C322" s="567"/>
      <c r="D322" s="567"/>
      <c r="E322" s="567"/>
      <c r="F322" s="567"/>
      <c r="G322" s="567"/>
      <c r="H322" s="567"/>
    </row>
    <row r="323" spans="1:8" ht="14.25" x14ac:dyDescent="0.2">
      <c r="A323" s="567"/>
      <c r="B323" s="567"/>
      <c r="C323" s="567"/>
      <c r="D323" s="567"/>
      <c r="E323" s="567"/>
      <c r="F323" s="567"/>
      <c r="G323" s="567"/>
      <c r="H323" s="567"/>
    </row>
    <row r="324" spans="1:8" ht="14.25" x14ac:dyDescent="0.2">
      <c r="A324" s="567"/>
      <c r="B324" s="567"/>
      <c r="C324" s="567"/>
      <c r="D324" s="567"/>
      <c r="E324" s="567"/>
      <c r="F324" s="567"/>
      <c r="G324" s="567"/>
      <c r="H324" s="567"/>
    </row>
    <row r="325" spans="1:8" ht="14.25" x14ac:dyDescent="0.2">
      <c r="A325" s="567"/>
      <c r="B325" s="567"/>
      <c r="C325" s="567"/>
      <c r="D325" s="567"/>
      <c r="E325" s="567"/>
      <c r="F325" s="567"/>
      <c r="G325" s="567"/>
      <c r="H325" s="567"/>
    </row>
    <row r="326" spans="1:8" ht="14.25" x14ac:dyDescent="0.2">
      <c r="A326" s="567"/>
      <c r="B326" s="567"/>
      <c r="C326" s="567"/>
      <c r="D326" s="567"/>
      <c r="E326" s="567"/>
      <c r="F326" s="567"/>
      <c r="G326" s="567"/>
      <c r="H326" s="567"/>
    </row>
    <row r="327" spans="1:8" ht="14.25" x14ac:dyDescent="0.2">
      <c r="A327" s="567"/>
      <c r="B327" s="567"/>
      <c r="C327" s="567"/>
      <c r="D327" s="567"/>
      <c r="E327" s="567"/>
      <c r="F327" s="567"/>
      <c r="G327" s="567"/>
      <c r="H327" s="567"/>
    </row>
    <row r="328" spans="1:8" ht="14.25" x14ac:dyDescent="0.2">
      <c r="A328" s="567"/>
      <c r="B328" s="567"/>
      <c r="C328" s="567"/>
      <c r="D328" s="567"/>
      <c r="E328" s="567"/>
      <c r="F328" s="567"/>
      <c r="G328" s="567"/>
      <c r="H328" s="567"/>
    </row>
    <row r="329" spans="1:8" ht="14.25" x14ac:dyDescent="0.2">
      <c r="A329" s="567"/>
      <c r="B329" s="567"/>
      <c r="C329" s="567"/>
      <c r="D329" s="567"/>
      <c r="E329" s="567"/>
      <c r="F329" s="567"/>
      <c r="G329" s="567"/>
      <c r="H329" s="567"/>
    </row>
    <row r="330" spans="1:8" ht="14.25" x14ac:dyDescent="0.2">
      <c r="A330" s="567"/>
      <c r="B330" s="567"/>
      <c r="C330" s="567"/>
      <c r="D330" s="567"/>
      <c r="E330" s="567"/>
      <c r="F330" s="567"/>
      <c r="G330" s="567"/>
      <c r="H330" s="567"/>
    </row>
    <row r="331" spans="1:8" ht="14.25" x14ac:dyDescent="0.2">
      <c r="A331" s="567"/>
      <c r="B331" s="567"/>
      <c r="C331" s="567"/>
      <c r="D331" s="567"/>
      <c r="E331" s="567"/>
      <c r="F331" s="567"/>
      <c r="G331" s="567"/>
      <c r="H331" s="567"/>
    </row>
    <row r="332" spans="1:8" ht="14.25" x14ac:dyDescent="0.2">
      <c r="A332" s="567"/>
      <c r="B332" s="567"/>
      <c r="C332" s="567"/>
      <c r="D332" s="567"/>
      <c r="E332" s="567"/>
      <c r="F332" s="567"/>
      <c r="G332" s="567"/>
      <c r="H332" s="567"/>
    </row>
    <row r="333" spans="1:8" ht="14.25" x14ac:dyDescent="0.2">
      <c r="A333" s="567"/>
      <c r="B333" s="567"/>
      <c r="C333" s="567"/>
      <c r="D333" s="567"/>
      <c r="E333" s="567"/>
      <c r="F333" s="567"/>
      <c r="G333" s="567"/>
      <c r="H333" s="567"/>
    </row>
    <row r="334" spans="1:8" ht="14.25" x14ac:dyDescent="0.2">
      <c r="A334" s="567"/>
      <c r="B334" s="567"/>
      <c r="C334" s="567"/>
      <c r="D334" s="567"/>
      <c r="E334" s="567"/>
      <c r="F334" s="567"/>
      <c r="G334" s="567"/>
      <c r="H334" s="567"/>
    </row>
    <row r="335" spans="1:8" ht="14.25" x14ac:dyDescent="0.2">
      <c r="A335" s="567"/>
      <c r="B335" s="567"/>
      <c r="C335" s="567"/>
      <c r="D335" s="567"/>
      <c r="E335" s="567"/>
      <c r="F335" s="567"/>
      <c r="G335" s="567"/>
      <c r="H335" s="567"/>
    </row>
    <row r="336" spans="1:8" ht="14.25" x14ac:dyDescent="0.2">
      <c r="A336" s="567"/>
      <c r="B336" s="567"/>
      <c r="C336" s="567"/>
      <c r="D336" s="567"/>
      <c r="E336" s="567"/>
      <c r="F336" s="567"/>
      <c r="G336" s="567"/>
      <c r="H336" s="567"/>
    </row>
    <row r="337" spans="1:8" ht="14.25" x14ac:dyDescent="0.2">
      <c r="A337" s="567"/>
      <c r="B337" s="567"/>
      <c r="C337" s="567"/>
      <c r="D337" s="567"/>
      <c r="E337" s="567"/>
      <c r="F337" s="567"/>
      <c r="G337" s="567"/>
      <c r="H337" s="567"/>
    </row>
    <row r="338" spans="1:8" ht="14.25" x14ac:dyDescent="0.2">
      <c r="A338" s="567"/>
      <c r="B338" s="567"/>
      <c r="C338" s="567"/>
      <c r="D338" s="567"/>
      <c r="E338" s="567"/>
      <c r="F338" s="567"/>
      <c r="G338" s="567"/>
      <c r="H338" s="567"/>
    </row>
    <row r="339" spans="1:8" ht="14.25" x14ac:dyDescent="0.2">
      <c r="A339" s="567"/>
      <c r="B339" s="567"/>
      <c r="C339" s="567"/>
      <c r="D339" s="567"/>
      <c r="E339" s="567"/>
      <c r="F339" s="567"/>
      <c r="G339" s="567"/>
      <c r="H339" s="567"/>
    </row>
    <row r="340" spans="1:8" ht="14.25" x14ac:dyDescent="0.2">
      <c r="A340" s="567"/>
      <c r="B340" s="567"/>
      <c r="C340" s="567"/>
      <c r="D340" s="567"/>
      <c r="E340" s="567"/>
      <c r="F340" s="567"/>
      <c r="G340" s="567"/>
      <c r="H340" s="567"/>
    </row>
    <row r="341" spans="1:8" ht="14.25" x14ac:dyDescent="0.2">
      <c r="A341" s="567"/>
      <c r="B341" s="567"/>
      <c r="C341" s="567"/>
      <c r="D341" s="567"/>
      <c r="E341" s="567"/>
      <c r="F341" s="567"/>
      <c r="G341" s="567"/>
      <c r="H341" s="567"/>
    </row>
    <row r="342" spans="1:8" ht="14.25" x14ac:dyDescent="0.2">
      <c r="A342" s="567"/>
      <c r="B342" s="567"/>
      <c r="C342" s="567"/>
      <c r="D342" s="567"/>
      <c r="E342" s="567"/>
      <c r="F342" s="567"/>
      <c r="G342" s="567"/>
      <c r="H342" s="567"/>
    </row>
    <row r="343" spans="1:8" ht="14.25" x14ac:dyDescent="0.2">
      <c r="A343" s="567"/>
      <c r="B343" s="567"/>
      <c r="C343" s="567"/>
      <c r="D343" s="567"/>
      <c r="E343" s="567"/>
      <c r="F343" s="567"/>
      <c r="G343" s="567"/>
      <c r="H343" s="567"/>
    </row>
    <row r="344" spans="1:8" ht="14.25" x14ac:dyDescent="0.2">
      <c r="A344" s="567"/>
      <c r="B344" s="567"/>
      <c r="C344" s="567"/>
      <c r="D344" s="567"/>
      <c r="E344" s="567"/>
      <c r="F344" s="567"/>
      <c r="G344" s="567"/>
      <c r="H344" s="567"/>
    </row>
    <row r="345" spans="1:8" ht="14.25" x14ac:dyDescent="0.2">
      <c r="A345" s="567"/>
      <c r="B345" s="567"/>
      <c r="C345" s="567"/>
      <c r="D345" s="567"/>
      <c r="E345" s="567"/>
      <c r="F345" s="567"/>
      <c r="G345" s="567"/>
      <c r="H345" s="567"/>
    </row>
    <row r="346" spans="1:8" ht="14.25" x14ac:dyDescent="0.2">
      <c r="A346" s="567"/>
      <c r="B346" s="567"/>
      <c r="C346" s="567"/>
      <c r="D346" s="567"/>
      <c r="E346" s="567"/>
      <c r="F346" s="567"/>
      <c r="G346" s="567"/>
      <c r="H346" s="567"/>
    </row>
    <row r="347" spans="1:8" ht="14.25" x14ac:dyDescent="0.2">
      <c r="A347" s="567"/>
      <c r="B347" s="567"/>
      <c r="C347" s="567"/>
      <c r="D347" s="567"/>
      <c r="E347" s="567"/>
      <c r="F347" s="567"/>
      <c r="G347" s="567"/>
      <c r="H347" s="567"/>
    </row>
    <row r="348" spans="1:8" ht="14.25" x14ac:dyDescent="0.2">
      <c r="A348" s="567"/>
      <c r="B348" s="567"/>
      <c r="C348" s="567"/>
      <c r="D348" s="567"/>
      <c r="E348" s="567"/>
      <c r="F348" s="567"/>
      <c r="G348" s="567"/>
      <c r="H348" s="567"/>
    </row>
    <row r="349" spans="1:8" ht="14.25" x14ac:dyDescent="0.2">
      <c r="A349" s="567"/>
      <c r="B349" s="567"/>
      <c r="C349" s="567"/>
      <c r="D349" s="567"/>
      <c r="E349" s="567"/>
      <c r="F349" s="567"/>
      <c r="G349" s="567"/>
      <c r="H349" s="567"/>
    </row>
    <row r="350" spans="1:8" ht="14.25" x14ac:dyDescent="0.2">
      <c r="A350" s="567"/>
      <c r="B350" s="567"/>
      <c r="C350" s="567"/>
      <c r="D350" s="567"/>
      <c r="E350" s="567"/>
      <c r="F350" s="567"/>
      <c r="G350" s="567"/>
      <c r="H350" s="567"/>
    </row>
    <row r="351" spans="1:8" ht="14.25" x14ac:dyDescent="0.2">
      <c r="A351" s="567"/>
      <c r="B351" s="567"/>
      <c r="C351" s="567"/>
      <c r="D351" s="567"/>
      <c r="E351" s="567"/>
      <c r="F351" s="567"/>
      <c r="G351" s="567"/>
      <c r="H351" s="567"/>
    </row>
    <row r="352" spans="1:8" ht="14.25" x14ac:dyDescent="0.2">
      <c r="A352" s="567"/>
      <c r="B352" s="567"/>
      <c r="C352" s="567"/>
      <c r="D352" s="567"/>
      <c r="E352" s="567"/>
      <c r="F352" s="567"/>
      <c r="G352" s="567"/>
      <c r="H352" s="567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activeCell="B23" sqref="B23"/>
    </sheetView>
  </sheetViews>
  <sheetFormatPr baseColWidth="10" defaultRowHeight="12.75" x14ac:dyDescent="0.2"/>
  <cols>
    <col min="1" max="1" width="8.7109375" customWidth="1"/>
    <col min="2" max="2" width="24" customWidth="1"/>
    <col min="3" max="3" width="6.85546875" customWidth="1"/>
    <col min="4" max="4" width="8" customWidth="1"/>
  </cols>
  <sheetData>
    <row r="1" spans="1:4" ht="18" x14ac:dyDescent="0.25">
      <c r="A1" s="44" t="s">
        <v>18</v>
      </c>
    </row>
    <row r="3" spans="1:4" x14ac:dyDescent="0.2">
      <c r="A3" s="1" t="s">
        <v>19</v>
      </c>
      <c r="B3" s="1" t="s">
        <v>20</v>
      </c>
      <c r="C3" s="11" t="s">
        <v>21</v>
      </c>
      <c r="D3" s="11" t="s">
        <v>21</v>
      </c>
    </row>
    <row r="4" spans="1:4" x14ac:dyDescent="0.2">
      <c r="A4" s="1" t="s">
        <v>22</v>
      </c>
      <c r="B4" s="1"/>
      <c r="C4" s="11" t="s">
        <v>23</v>
      </c>
      <c r="D4" s="11" t="s">
        <v>24</v>
      </c>
    </row>
    <row r="5" spans="1:4" x14ac:dyDescent="0.2">
      <c r="A5" t="s">
        <v>25</v>
      </c>
      <c r="B5" t="s">
        <v>26</v>
      </c>
      <c r="C5" t="s">
        <v>27</v>
      </c>
      <c r="D5" t="s">
        <v>27</v>
      </c>
    </row>
    <row r="6" spans="1:4" x14ac:dyDescent="0.2">
      <c r="A6" t="s">
        <v>28</v>
      </c>
      <c r="B6" t="s">
        <v>29</v>
      </c>
      <c r="C6" t="s">
        <v>27</v>
      </c>
      <c r="D6" t="s">
        <v>27</v>
      </c>
    </row>
    <row r="7" spans="1:4" x14ac:dyDescent="0.2">
      <c r="A7" t="s">
        <v>30</v>
      </c>
      <c r="B7" t="s">
        <v>31</v>
      </c>
      <c r="C7" t="s">
        <v>27</v>
      </c>
      <c r="D7" t="s">
        <v>27</v>
      </c>
    </row>
    <row r="8" spans="1:4" ht="13.5" thickBot="1" x14ac:dyDescent="0.25">
      <c r="A8" s="43" t="s">
        <v>32</v>
      </c>
      <c r="B8" s="43" t="s">
        <v>33</v>
      </c>
      <c r="C8" s="43" t="s">
        <v>27</v>
      </c>
      <c r="D8" s="43" t="s">
        <v>27</v>
      </c>
    </row>
    <row r="9" spans="1:4" x14ac:dyDescent="0.2">
      <c r="A9" s="45" t="s">
        <v>34</v>
      </c>
      <c r="B9" s="45" t="s">
        <v>35</v>
      </c>
      <c r="C9" s="45" t="s">
        <v>34</v>
      </c>
      <c r="D9" s="45" t="s">
        <v>34</v>
      </c>
    </row>
    <row r="10" spans="1:4" x14ac:dyDescent="0.2">
      <c r="A10" t="s">
        <v>36</v>
      </c>
      <c r="B10" t="s">
        <v>37</v>
      </c>
      <c r="C10" t="s">
        <v>16</v>
      </c>
      <c r="D10" t="s">
        <v>34</v>
      </c>
    </row>
    <row r="11" spans="1:4" x14ac:dyDescent="0.2">
      <c r="A11" t="s">
        <v>38</v>
      </c>
      <c r="B11" t="s">
        <v>39</v>
      </c>
      <c r="C11" t="s">
        <v>16</v>
      </c>
      <c r="D11" t="s">
        <v>34</v>
      </c>
    </row>
    <row r="12" spans="1:4" x14ac:dyDescent="0.2">
      <c r="A12" t="s">
        <v>40</v>
      </c>
      <c r="B12" t="s">
        <v>41</v>
      </c>
      <c r="C12" t="s">
        <v>16</v>
      </c>
      <c r="D12" t="s">
        <v>34</v>
      </c>
    </row>
    <row r="13" spans="1:4" x14ac:dyDescent="0.2">
      <c r="A13" t="s">
        <v>42</v>
      </c>
      <c r="B13" t="s">
        <v>43</v>
      </c>
      <c r="C13" t="s">
        <v>16</v>
      </c>
      <c r="D13" t="s">
        <v>34</v>
      </c>
    </row>
    <row r="14" spans="1:4" x14ac:dyDescent="0.2">
      <c r="A14" t="s">
        <v>44</v>
      </c>
      <c r="B14" t="s">
        <v>45</v>
      </c>
      <c r="C14" t="s">
        <v>16</v>
      </c>
      <c r="D14" t="s">
        <v>34</v>
      </c>
    </row>
    <row r="15" spans="1:4" x14ac:dyDescent="0.2">
      <c r="A15" t="s">
        <v>46</v>
      </c>
      <c r="B15" t="s">
        <v>47</v>
      </c>
      <c r="C15" t="s">
        <v>16</v>
      </c>
      <c r="D15" t="s">
        <v>34</v>
      </c>
    </row>
    <row r="16" spans="1:4" x14ac:dyDescent="0.2">
      <c r="A16" t="s">
        <v>48</v>
      </c>
      <c r="B16" t="s">
        <v>49</v>
      </c>
      <c r="C16" t="s">
        <v>16</v>
      </c>
      <c r="D16" t="s">
        <v>34</v>
      </c>
    </row>
    <row r="17" spans="1:4" x14ac:dyDescent="0.2">
      <c r="A17" t="s">
        <v>50</v>
      </c>
      <c r="B17" t="s">
        <v>51</v>
      </c>
      <c r="C17" t="s">
        <v>16</v>
      </c>
      <c r="D17" t="s">
        <v>34</v>
      </c>
    </row>
    <row r="18" spans="1:4" x14ac:dyDescent="0.2">
      <c r="A18" t="s">
        <v>52</v>
      </c>
      <c r="B18" t="s">
        <v>53</v>
      </c>
      <c r="C18" t="s">
        <v>16</v>
      </c>
      <c r="D18" t="s">
        <v>34</v>
      </c>
    </row>
    <row r="19" spans="1:4" x14ac:dyDescent="0.2">
      <c r="A19" t="s">
        <v>54</v>
      </c>
      <c r="B19" t="s">
        <v>55</v>
      </c>
      <c r="C19" t="s">
        <v>16</v>
      </c>
      <c r="D19" t="s">
        <v>34</v>
      </c>
    </row>
    <row r="20" spans="1:4" x14ac:dyDescent="0.2">
      <c r="A20" t="s">
        <v>56</v>
      </c>
      <c r="B20" t="s">
        <v>57</v>
      </c>
      <c r="C20" t="s">
        <v>16</v>
      </c>
      <c r="D20" t="s">
        <v>34</v>
      </c>
    </row>
    <row r="21" spans="1:4" x14ac:dyDescent="0.2">
      <c r="A21" t="s">
        <v>58</v>
      </c>
      <c r="B21" t="s">
        <v>59</v>
      </c>
      <c r="C21" t="s">
        <v>16</v>
      </c>
      <c r="D21" t="s">
        <v>34</v>
      </c>
    </row>
    <row r="22" spans="1:4" x14ac:dyDescent="0.2">
      <c r="A22" t="s">
        <v>60</v>
      </c>
      <c r="B22" t="s">
        <v>61</v>
      </c>
      <c r="C22" t="s">
        <v>16</v>
      </c>
      <c r="D22" t="s">
        <v>34</v>
      </c>
    </row>
    <row r="23" spans="1:4" x14ac:dyDescent="0.2">
      <c r="A23" t="s">
        <v>62</v>
      </c>
      <c r="B23" t="s">
        <v>63</v>
      </c>
      <c r="C23" t="s">
        <v>16</v>
      </c>
      <c r="D23" t="s">
        <v>34</v>
      </c>
    </row>
    <row r="24" spans="1:4" x14ac:dyDescent="0.2">
      <c r="A24" t="s">
        <v>64</v>
      </c>
      <c r="B24" t="s">
        <v>65</v>
      </c>
      <c r="C24" s="46" t="s">
        <v>16</v>
      </c>
      <c r="D24" t="s">
        <v>34</v>
      </c>
    </row>
    <row r="25" spans="1:4" x14ac:dyDescent="0.2">
      <c r="A25" t="s">
        <v>66</v>
      </c>
      <c r="B25" t="s">
        <v>67</v>
      </c>
      <c r="C25" s="46" t="s">
        <v>16</v>
      </c>
      <c r="D25" t="s">
        <v>34</v>
      </c>
    </row>
    <row r="26" spans="1:4" x14ac:dyDescent="0.2">
      <c r="A26" s="518" t="s">
        <v>231</v>
      </c>
      <c r="B26" s="518" t="s">
        <v>329</v>
      </c>
      <c r="C26" s="46" t="s">
        <v>16</v>
      </c>
      <c r="D26" t="s">
        <v>34</v>
      </c>
    </row>
    <row r="27" spans="1:4" ht="13.5" thickBot="1" x14ac:dyDescent="0.25">
      <c r="A27" s="43" t="s">
        <v>68</v>
      </c>
      <c r="B27" s="43" t="s">
        <v>69</v>
      </c>
      <c r="C27" s="47" t="s">
        <v>16</v>
      </c>
      <c r="D27" s="43" t="s">
        <v>34</v>
      </c>
    </row>
    <row r="28" spans="1:4" x14ac:dyDescent="0.2">
      <c r="A28" t="s">
        <v>15</v>
      </c>
      <c r="B28" t="s">
        <v>70</v>
      </c>
      <c r="C28" s="46" t="s">
        <v>15</v>
      </c>
      <c r="D28" t="s">
        <v>15</v>
      </c>
    </row>
    <row r="29" spans="1:4" x14ac:dyDescent="0.2">
      <c r="A29" t="s">
        <v>71</v>
      </c>
      <c r="B29" t="s">
        <v>72</v>
      </c>
      <c r="C29" s="46" t="s">
        <v>15</v>
      </c>
      <c r="D29" t="s">
        <v>15</v>
      </c>
    </row>
    <row r="30" spans="1:4" x14ac:dyDescent="0.2">
      <c r="A30" t="s">
        <v>73</v>
      </c>
      <c r="B30" t="s">
        <v>74</v>
      </c>
      <c r="C30" s="46" t="s">
        <v>15</v>
      </c>
      <c r="D30" t="s">
        <v>15</v>
      </c>
    </row>
    <row r="31" spans="1:4" x14ac:dyDescent="0.2">
      <c r="A31" s="45" t="s">
        <v>75</v>
      </c>
      <c r="B31" s="45" t="s">
        <v>76</v>
      </c>
      <c r="C31" s="48" t="s">
        <v>15</v>
      </c>
      <c r="D31" s="45" t="s">
        <v>15</v>
      </c>
    </row>
    <row r="32" spans="1:4" x14ac:dyDescent="0.2">
      <c r="A32" t="s">
        <v>77</v>
      </c>
      <c r="B32" t="s">
        <v>78</v>
      </c>
      <c r="C32" s="46" t="s">
        <v>77</v>
      </c>
      <c r="D32" s="17" t="s">
        <v>15</v>
      </c>
    </row>
    <row r="33" spans="1:4" x14ac:dyDescent="0.2">
      <c r="A33" t="s">
        <v>79</v>
      </c>
      <c r="B33" t="s">
        <v>80</v>
      </c>
      <c r="C33" s="46" t="s">
        <v>77</v>
      </c>
      <c r="D33" s="17" t="s">
        <v>15</v>
      </c>
    </row>
    <row r="34" spans="1:4" x14ac:dyDescent="0.2">
      <c r="A34" t="s">
        <v>81</v>
      </c>
      <c r="B34" t="s">
        <v>82</v>
      </c>
      <c r="C34" s="46" t="s">
        <v>77</v>
      </c>
      <c r="D34" s="17" t="s">
        <v>15</v>
      </c>
    </row>
    <row r="35" spans="1:4" x14ac:dyDescent="0.2">
      <c r="A35" s="45" t="s">
        <v>83</v>
      </c>
      <c r="B35" s="45" t="s">
        <v>84</v>
      </c>
      <c r="C35" s="48" t="s">
        <v>77</v>
      </c>
      <c r="D35" s="45" t="s">
        <v>15</v>
      </c>
    </row>
    <row r="36" spans="1:4" x14ac:dyDescent="0.2">
      <c r="A36" t="s">
        <v>85</v>
      </c>
      <c r="B36" t="s">
        <v>86</v>
      </c>
      <c r="C36" s="46" t="s">
        <v>87</v>
      </c>
      <c r="D36" s="17" t="s">
        <v>15</v>
      </c>
    </row>
    <row r="37" spans="1:4" x14ac:dyDescent="0.2">
      <c r="A37" t="s">
        <v>88</v>
      </c>
      <c r="B37" t="s">
        <v>89</v>
      </c>
      <c r="C37" s="46" t="s">
        <v>87</v>
      </c>
      <c r="D37" s="17" t="s">
        <v>15</v>
      </c>
    </row>
    <row r="38" spans="1:4" x14ac:dyDescent="0.2">
      <c r="A38" t="s">
        <v>90</v>
      </c>
      <c r="B38" t="s">
        <v>91</v>
      </c>
      <c r="C38" s="46" t="s">
        <v>87</v>
      </c>
      <c r="D38" s="17" t="s">
        <v>15</v>
      </c>
    </row>
    <row r="39" spans="1:4" ht="13.5" thickBot="1" x14ac:dyDescent="0.25">
      <c r="A39" s="43" t="s">
        <v>92</v>
      </c>
      <c r="B39" s="43" t="s">
        <v>93</v>
      </c>
      <c r="C39" s="47" t="s">
        <v>87</v>
      </c>
      <c r="D39" s="43" t="s">
        <v>15</v>
      </c>
    </row>
    <row r="40" spans="1:4" x14ac:dyDescent="0.2">
      <c r="A40" t="s">
        <v>94</v>
      </c>
      <c r="B40" t="s">
        <v>95</v>
      </c>
      <c r="C40" s="46" t="s">
        <v>94</v>
      </c>
      <c r="D40" t="s">
        <v>94</v>
      </c>
    </row>
    <row r="41" spans="1:4" x14ac:dyDescent="0.2">
      <c r="A41" t="s">
        <v>96</v>
      </c>
      <c r="B41" t="s">
        <v>97</v>
      </c>
      <c r="C41" s="46" t="s">
        <v>94</v>
      </c>
      <c r="D41" t="s">
        <v>94</v>
      </c>
    </row>
    <row r="42" spans="1:4" x14ac:dyDescent="0.2">
      <c r="A42" t="s">
        <v>98</v>
      </c>
      <c r="B42" t="s">
        <v>99</v>
      </c>
      <c r="C42" s="46" t="s">
        <v>94</v>
      </c>
      <c r="D42" t="s">
        <v>94</v>
      </c>
    </row>
    <row r="43" spans="1:4" x14ac:dyDescent="0.2">
      <c r="A43" s="45" t="s">
        <v>100</v>
      </c>
      <c r="B43" s="45" t="s">
        <v>101</v>
      </c>
      <c r="C43" s="48" t="s">
        <v>94</v>
      </c>
      <c r="D43" s="45" t="s">
        <v>94</v>
      </c>
    </row>
    <row r="44" spans="1:4" x14ac:dyDescent="0.2">
      <c r="A44" t="s">
        <v>102</v>
      </c>
      <c r="B44" t="s">
        <v>103</v>
      </c>
      <c r="C44" s="46" t="s">
        <v>102</v>
      </c>
      <c r="D44" t="s">
        <v>94</v>
      </c>
    </row>
    <row r="45" spans="1:4" x14ac:dyDescent="0.2">
      <c r="A45" t="s">
        <v>104</v>
      </c>
      <c r="B45" t="s">
        <v>105</v>
      </c>
      <c r="C45" s="46" t="s">
        <v>104</v>
      </c>
      <c r="D45" t="s">
        <v>94</v>
      </c>
    </row>
    <row r="46" spans="1:4" ht="13.5" thickBot="1" x14ac:dyDescent="0.25">
      <c r="A46" s="43" t="s">
        <v>106</v>
      </c>
      <c r="B46" s="43" t="s">
        <v>107</v>
      </c>
      <c r="C46" s="47" t="s">
        <v>104</v>
      </c>
      <c r="D46" s="43" t="s">
        <v>94</v>
      </c>
    </row>
  </sheetData>
  <phoneticPr fontId="0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0" copies="0" r:id="rId1"/>
  <headerFooter alignWithMargins="0">
    <oddHeader>&amp;A</oddHeader>
    <oddFooter>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K32"/>
  <sheetViews>
    <sheetView showGridLines="0" showOutlineSymbols="0" zoomScale="119" workbookViewId="0">
      <selection activeCell="H19" sqref="H19"/>
    </sheetView>
  </sheetViews>
  <sheetFormatPr baseColWidth="10" defaultRowHeight="12.75" x14ac:dyDescent="0.2"/>
  <cols>
    <col min="1" max="1" width="4.140625" customWidth="1"/>
    <col min="2" max="2" width="14.140625" customWidth="1"/>
    <col min="3" max="3" width="17" customWidth="1"/>
    <col min="4" max="4" width="10.5703125" customWidth="1"/>
    <col min="5" max="5" width="7.42578125" customWidth="1"/>
    <col min="6" max="6" width="5.7109375" customWidth="1"/>
    <col min="7" max="8" width="3.42578125" customWidth="1"/>
    <col min="9" max="9" width="18.5703125" customWidth="1"/>
    <col min="10" max="10" width="34.28515625" customWidth="1"/>
    <col min="11" max="11" width="42.140625" customWidth="1"/>
  </cols>
  <sheetData>
    <row r="1" spans="1:11" ht="26.25" x14ac:dyDescent="0.4">
      <c r="A1" s="571" t="s">
        <v>0</v>
      </c>
      <c r="B1" s="571"/>
      <c r="C1" s="571"/>
      <c r="D1" s="571"/>
      <c r="E1" s="571"/>
      <c r="F1" s="571"/>
      <c r="G1" s="571"/>
      <c r="H1" s="571"/>
      <c r="I1" s="571"/>
      <c r="J1" s="571"/>
      <c r="K1" s="571"/>
    </row>
    <row r="2" spans="1:11" ht="15.75" customHeight="1" x14ac:dyDescent="0.3">
      <c r="A2" s="572" t="s">
        <v>385</v>
      </c>
      <c r="B2" s="572"/>
      <c r="C2" s="572"/>
      <c r="D2" s="572"/>
      <c r="E2" s="572"/>
      <c r="F2" s="572"/>
      <c r="G2" s="572"/>
      <c r="H2" s="572"/>
      <c r="I2" s="572"/>
      <c r="J2" s="572"/>
      <c r="K2" s="572"/>
    </row>
    <row r="3" spans="1:11" ht="15" x14ac:dyDescent="0.25">
      <c r="A3" s="219" t="s">
        <v>2</v>
      </c>
      <c r="B3" s="220" t="s">
        <v>3</v>
      </c>
      <c r="C3" s="220" t="s">
        <v>4</v>
      </c>
      <c r="D3" s="221" t="s">
        <v>5</v>
      </c>
      <c r="E3" s="220" t="s">
        <v>6</v>
      </c>
      <c r="F3" s="221" t="s">
        <v>7</v>
      </c>
      <c r="G3" s="220" t="s">
        <v>8</v>
      </c>
      <c r="H3" s="219" t="s">
        <v>9</v>
      </c>
      <c r="I3" s="240" t="s">
        <v>234</v>
      </c>
      <c r="J3" s="239" t="s">
        <v>235</v>
      </c>
      <c r="K3" s="220" t="s">
        <v>14</v>
      </c>
    </row>
    <row r="4" spans="1:11" ht="15" x14ac:dyDescent="0.25">
      <c r="A4" s="222"/>
      <c r="B4" s="223" t="s">
        <v>10</v>
      </c>
      <c r="C4" s="223"/>
      <c r="D4" s="224"/>
      <c r="E4" s="223" t="s">
        <v>11</v>
      </c>
      <c r="F4" s="224" t="s">
        <v>12</v>
      </c>
      <c r="G4" s="223"/>
      <c r="H4" s="222"/>
      <c r="I4" s="223" t="s">
        <v>13</v>
      </c>
      <c r="J4" s="234"/>
      <c r="K4" s="223"/>
    </row>
    <row r="5" spans="1:11" x14ac:dyDescent="0.2">
      <c r="A5" s="183"/>
      <c r="B5" s="168"/>
      <c r="C5" s="168"/>
      <c r="D5" s="168"/>
      <c r="E5" s="217"/>
      <c r="F5" s="183"/>
      <c r="G5" s="218"/>
      <c r="H5" s="218"/>
      <c r="I5" s="171"/>
      <c r="J5" s="5"/>
      <c r="K5" s="16"/>
    </row>
    <row r="6" spans="1:11" x14ac:dyDescent="0.2">
      <c r="A6" s="10"/>
      <c r="B6" s="5"/>
      <c r="C6" s="5"/>
      <c r="D6" s="5"/>
      <c r="E6" s="6"/>
      <c r="F6" s="10"/>
      <c r="G6" s="5"/>
      <c r="H6" s="9"/>
      <c r="I6" s="16"/>
      <c r="J6" s="5"/>
      <c r="K6" s="16"/>
    </row>
    <row r="7" spans="1:11" x14ac:dyDescent="0.2">
      <c r="A7" s="10"/>
      <c r="B7" s="5"/>
      <c r="C7" s="5"/>
      <c r="D7" s="16"/>
      <c r="E7" s="6"/>
      <c r="F7" s="10"/>
      <c r="G7" s="5"/>
      <c r="H7" s="5"/>
      <c r="I7" s="16"/>
      <c r="J7" s="5"/>
      <c r="K7" s="16"/>
    </row>
    <row r="8" spans="1:11" x14ac:dyDescent="0.2">
      <c r="A8" s="10"/>
      <c r="B8" s="5"/>
      <c r="C8" s="4"/>
      <c r="D8" s="5"/>
      <c r="E8" s="6"/>
      <c r="F8" s="10"/>
      <c r="G8" s="5"/>
      <c r="H8" s="5"/>
      <c r="I8" s="16"/>
      <c r="J8" s="5"/>
      <c r="K8" s="16"/>
    </row>
    <row r="9" spans="1:11" x14ac:dyDescent="0.2">
      <c r="A9" s="10"/>
      <c r="B9" s="5"/>
      <c r="C9" s="4"/>
      <c r="D9" s="5"/>
      <c r="E9" s="2"/>
      <c r="F9" s="10"/>
      <c r="G9" s="5"/>
      <c r="H9" s="5"/>
      <c r="I9" s="16"/>
      <c r="J9" s="5"/>
      <c r="K9" s="16"/>
    </row>
    <row r="10" spans="1:11" x14ac:dyDescent="0.2">
      <c r="A10" s="10"/>
      <c r="B10" s="5"/>
      <c r="C10" s="4"/>
      <c r="D10" s="5"/>
      <c r="E10" s="6"/>
      <c r="F10" s="10"/>
      <c r="G10" s="5"/>
      <c r="H10" s="5"/>
      <c r="I10" s="16"/>
      <c r="J10" s="5"/>
      <c r="K10" s="16"/>
    </row>
    <row r="11" spans="1:11" x14ac:dyDescent="0.2">
      <c r="A11" s="10"/>
      <c r="B11" s="5"/>
      <c r="C11" s="4"/>
      <c r="D11" s="5"/>
      <c r="E11" s="6"/>
      <c r="F11" s="10"/>
      <c r="G11" s="5"/>
      <c r="H11" s="5"/>
      <c r="I11" s="16"/>
      <c r="J11" s="5"/>
      <c r="K11" s="4"/>
    </row>
    <row r="12" spans="1:11" x14ac:dyDescent="0.2">
      <c r="A12" s="7" t="s">
        <v>17</v>
      </c>
      <c r="E12" s="8">
        <f>SUM(E5:E11)</f>
        <v>0</v>
      </c>
    </row>
    <row r="13" spans="1:11" x14ac:dyDescent="0.2">
      <c r="E13" s="3"/>
    </row>
    <row r="14" spans="1:11" x14ac:dyDescent="0.2">
      <c r="E14" s="3"/>
    </row>
    <row r="15" spans="1:11" x14ac:dyDescent="0.2">
      <c r="E15" s="3"/>
    </row>
    <row r="16" spans="1:11" x14ac:dyDescent="0.2">
      <c r="E16" s="3"/>
    </row>
    <row r="17" spans="5:5" x14ac:dyDescent="0.2">
      <c r="E17" s="3"/>
    </row>
    <row r="18" spans="5:5" x14ac:dyDescent="0.2">
      <c r="E18" s="3"/>
    </row>
    <row r="19" spans="5:5" x14ac:dyDescent="0.2">
      <c r="E19" s="3"/>
    </row>
    <row r="20" spans="5:5" x14ac:dyDescent="0.2">
      <c r="E20" s="3"/>
    </row>
    <row r="21" spans="5:5" x14ac:dyDescent="0.2">
      <c r="E21" s="3"/>
    </row>
    <row r="22" spans="5:5" x14ac:dyDescent="0.2">
      <c r="E22" s="3"/>
    </row>
    <row r="23" spans="5:5" x14ac:dyDescent="0.2">
      <c r="E23" s="3"/>
    </row>
    <row r="24" spans="5:5" x14ac:dyDescent="0.2">
      <c r="E24" s="3"/>
    </row>
    <row r="25" spans="5:5" x14ac:dyDescent="0.2">
      <c r="E25" s="3"/>
    </row>
    <row r="26" spans="5:5" x14ac:dyDescent="0.2">
      <c r="E26" s="3"/>
    </row>
    <row r="27" spans="5:5" x14ac:dyDescent="0.2">
      <c r="E27" s="3"/>
    </row>
    <row r="28" spans="5:5" x14ac:dyDescent="0.2">
      <c r="E28" s="3"/>
    </row>
    <row r="29" spans="5:5" x14ac:dyDescent="0.2">
      <c r="E29" s="3"/>
    </row>
    <row r="30" spans="5:5" x14ac:dyDescent="0.2">
      <c r="E30" s="3"/>
    </row>
    <row r="31" spans="5:5" x14ac:dyDescent="0.2">
      <c r="E31" s="3"/>
    </row>
    <row r="32" spans="5:5" x14ac:dyDescent="0.2">
      <c r="E32" s="3"/>
    </row>
  </sheetData>
  <mergeCells count="2">
    <mergeCell ref="A1:K1"/>
    <mergeCell ref="A2:K2"/>
  </mergeCells>
  <phoneticPr fontId="0" type="noConversion"/>
  <printOptions gridLinesSet="0"/>
  <pageMargins left="0.39370078740157483" right="0.19685039370078741" top="0.98425196850393704" bottom="0.98425196850393704" header="0.51181102362204722" footer="0.51181102362204722"/>
  <pageSetup paperSize="9" orientation="portrait" horizontalDpi="360" verticalDpi="0" r:id="rId1"/>
  <headerFooter alignWithMargins="0">
    <oddHeader>&amp;A</oddHeader>
    <oddFooter>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8"/>
  <sheetViews>
    <sheetView showGridLines="0" showZeros="0" showOutlineSymbols="0" zoomScale="120" workbookViewId="0">
      <selection activeCell="I4" sqref="I4"/>
    </sheetView>
  </sheetViews>
  <sheetFormatPr baseColWidth="10" defaultRowHeight="12.75" x14ac:dyDescent="0.2"/>
  <cols>
    <col min="1" max="1" width="4.140625" customWidth="1"/>
    <col min="2" max="2" width="9.85546875" bestFit="1" customWidth="1"/>
    <col min="3" max="3" width="42.28515625" customWidth="1"/>
    <col min="4" max="4" width="9.85546875" bestFit="1" customWidth="1"/>
    <col min="5" max="5" width="8.5703125" bestFit="1" customWidth="1"/>
    <col min="7" max="7" width="34.140625" customWidth="1"/>
  </cols>
  <sheetData>
    <row r="1" spans="1:9" ht="26.25" x14ac:dyDescent="0.4">
      <c r="A1" s="571" t="s">
        <v>385</v>
      </c>
      <c r="B1" s="571"/>
      <c r="C1" s="571"/>
      <c r="D1" s="571"/>
      <c r="E1" s="571"/>
      <c r="F1" s="571"/>
      <c r="G1" s="571"/>
    </row>
    <row r="2" spans="1:9" ht="16.5" thickBot="1" x14ac:dyDescent="0.3">
      <c r="A2" s="226" t="s">
        <v>217</v>
      </c>
      <c r="B2" s="225"/>
      <c r="C2" s="225"/>
      <c r="D2" s="225"/>
      <c r="E2" s="225"/>
      <c r="F2" s="225"/>
      <c r="G2" s="225" t="s">
        <v>398</v>
      </c>
    </row>
    <row r="3" spans="1:9" ht="15" x14ac:dyDescent="0.25">
      <c r="A3" s="227" t="s">
        <v>108</v>
      </c>
      <c r="B3" s="228" t="s">
        <v>109</v>
      </c>
      <c r="C3" s="209" t="s">
        <v>110</v>
      </c>
      <c r="D3" s="208" t="s">
        <v>111</v>
      </c>
      <c r="E3" s="209" t="s">
        <v>112</v>
      </c>
      <c r="F3" s="208" t="s">
        <v>113</v>
      </c>
      <c r="G3" s="229" t="s">
        <v>14</v>
      </c>
    </row>
    <row r="4" spans="1:9" ht="15.75" thickBot="1" x14ac:dyDescent="0.3">
      <c r="A4" s="230"/>
      <c r="B4" s="231"/>
      <c r="C4" s="210"/>
      <c r="D4" s="216" t="s">
        <v>220</v>
      </c>
      <c r="E4" s="210" t="s">
        <v>220</v>
      </c>
      <c r="F4" s="216" t="s">
        <v>220</v>
      </c>
      <c r="G4" s="232"/>
    </row>
    <row r="5" spans="1:9" x14ac:dyDescent="0.2">
      <c r="A5" s="233">
        <v>1</v>
      </c>
      <c r="B5" s="124"/>
      <c r="C5" s="5"/>
      <c r="D5" s="127"/>
      <c r="E5" s="128"/>
      <c r="F5" s="257"/>
      <c r="G5" s="16"/>
    </row>
    <row r="6" spans="1:9" x14ac:dyDescent="0.2">
      <c r="A6" s="233">
        <v>2</v>
      </c>
      <c r="B6" s="124"/>
      <c r="C6" s="5"/>
      <c r="D6" s="127"/>
      <c r="E6" s="128"/>
      <c r="F6" s="257"/>
      <c r="G6" s="16"/>
    </row>
    <row r="7" spans="1:9" x14ac:dyDescent="0.2">
      <c r="A7" s="233">
        <v>3</v>
      </c>
      <c r="B7" s="124"/>
      <c r="C7" s="5"/>
      <c r="D7" s="127"/>
      <c r="E7" s="128"/>
      <c r="F7" s="257"/>
      <c r="G7" s="16"/>
    </row>
    <row r="8" spans="1:9" x14ac:dyDescent="0.2">
      <c r="A8" s="233">
        <v>4</v>
      </c>
      <c r="B8" s="124"/>
      <c r="C8" s="5"/>
      <c r="D8" s="127"/>
      <c r="E8" s="128"/>
      <c r="F8" s="257"/>
      <c r="G8" s="16"/>
      <c r="I8" t="s">
        <v>418</v>
      </c>
    </row>
    <row r="9" spans="1:9" x14ac:dyDescent="0.2">
      <c r="A9" s="233">
        <v>5</v>
      </c>
      <c r="B9" s="124"/>
      <c r="C9" s="5"/>
      <c r="D9" s="127"/>
      <c r="E9" s="128"/>
      <c r="F9" s="257"/>
      <c r="G9" s="16"/>
      <c r="I9" t="s">
        <v>421</v>
      </c>
    </row>
    <row r="10" spans="1:9" x14ac:dyDescent="0.2">
      <c r="A10" s="233">
        <v>6</v>
      </c>
      <c r="B10" s="124"/>
      <c r="C10" s="5"/>
      <c r="D10" s="127"/>
      <c r="E10" s="128"/>
      <c r="F10" s="257"/>
      <c r="G10" s="16"/>
      <c r="I10" t="s">
        <v>419</v>
      </c>
    </row>
    <row r="11" spans="1:9" x14ac:dyDescent="0.2">
      <c r="A11" s="233">
        <v>7</v>
      </c>
      <c r="B11" s="124"/>
      <c r="C11" s="5"/>
      <c r="D11" s="127"/>
      <c r="E11" s="128"/>
      <c r="F11" s="257"/>
      <c r="G11" s="16"/>
      <c r="I11" t="s">
        <v>420</v>
      </c>
    </row>
    <row r="12" spans="1:9" x14ac:dyDescent="0.2">
      <c r="A12" s="233">
        <v>8</v>
      </c>
      <c r="B12" s="124"/>
      <c r="C12" s="5"/>
      <c r="D12" s="127"/>
      <c r="E12" s="128"/>
      <c r="F12" s="257"/>
      <c r="G12" s="16"/>
    </row>
    <row r="13" spans="1:9" x14ac:dyDescent="0.2">
      <c r="A13" s="233">
        <v>9</v>
      </c>
      <c r="B13" s="124"/>
      <c r="C13" s="5"/>
      <c r="D13" s="127"/>
      <c r="E13" s="128"/>
      <c r="F13" s="257" t="str">
        <f t="shared" ref="F13:F36" si="0">IF(B13,(F12-E13)+D13,"")</f>
        <v/>
      </c>
      <c r="G13" s="16"/>
    </row>
    <row r="14" spans="1:9" x14ac:dyDescent="0.2">
      <c r="A14" s="233">
        <v>10</v>
      </c>
      <c r="B14" s="124"/>
      <c r="C14" s="5"/>
      <c r="D14" s="127"/>
      <c r="E14" s="128"/>
      <c r="F14" s="257" t="str">
        <f t="shared" si="0"/>
        <v/>
      </c>
      <c r="G14" s="16"/>
    </row>
    <row r="15" spans="1:9" x14ac:dyDescent="0.2">
      <c r="A15" s="233">
        <v>11</v>
      </c>
      <c r="B15" s="124"/>
      <c r="C15" s="5"/>
      <c r="D15" s="127"/>
      <c r="E15" s="128"/>
      <c r="F15" s="257" t="str">
        <f t="shared" si="0"/>
        <v/>
      </c>
      <c r="G15" s="16"/>
    </row>
    <row r="16" spans="1:9" x14ac:dyDescent="0.2">
      <c r="A16" s="233">
        <v>12</v>
      </c>
      <c r="B16" s="124"/>
      <c r="C16" s="5"/>
      <c r="D16" s="127"/>
      <c r="E16" s="128"/>
      <c r="F16" s="257" t="str">
        <f t="shared" si="0"/>
        <v/>
      </c>
      <c r="G16" s="16"/>
    </row>
    <row r="17" spans="1:7" x14ac:dyDescent="0.2">
      <c r="A17" s="233">
        <v>13</v>
      </c>
      <c r="B17" s="124"/>
      <c r="C17" s="5"/>
      <c r="D17" s="127"/>
      <c r="E17" s="128"/>
      <c r="F17" s="257" t="str">
        <f t="shared" si="0"/>
        <v/>
      </c>
      <c r="G17" s="16"/>
    </row>
    <row r="18" spans="1:7" x14ac:dyDescent="0.2">
      <c r="A18" s="233">
        <v>14</v>
      </c>
      <c r="B18" s="124"/>
      <c r="C18" s="5"/>
      <c r="D18" s="127"/>
      <c r="E18" s="128"/>
      <c r="F18" s="257" t="str">
        <f t="shared" si="0"/>
        <v/>
      </c>
      <c r="G18" s="16"/>
    </row>
    <row r="19" spans="1:7" x14ac:dyDescent="0.2">
      <c r="A19" s="233">
        <v>15</v>
      </c>
      <c r="B19" s="124"/>
      <c r="C19" s="5"/>
      <c r="D19" s="127"/>
      <c r="E19" s="128"/>
      <c r="F19" s="257" t="str">
        <f t="shared" si="0"/>
        <v/>
      </c>
      <c r="G19" s="16"/>
    </row>
    <row r="20" spans="1:7" x14ac:dyDescent="0.2">
      <c r="A20" s="233">
        <v>16</v>
      </c>
      <c r="B20" s="124"/>
      <c r="C20" s="5"/>
      <c r="D20" s="127"/>
      <c r="E20" s="128"/>
      <c r="F20" s="257" t="str">
        <f t="shared" si="0"/>
        <v/>
      </c>
      <c r="G20" s="16"/>
    </row>
    <row r="21" spans="1:7" x14ac:dyDescent="0.2">
      <c r="A21" s="233">
        <v>17</v>
      </c>
      <c r="B21" s="124"/>
      <c r="C21" s="5"/>
      <c r="D21" s="127"/>
      <c r="E21" s="128"/>
      <c r="F21" s="257" t="str">
        <f t="shared" si="0"/>
        <v/>
      </c>
      <c r="G21" s="16"/>
    </row>
    <row r="22" spans="1:7" x14ac:dyDescent="0.2">
      <c r="A22" s="233">
        <v>18</v>
      </c>
      <c r="B22" s="124"/>
      <c r="C22" s="5"/>
      <c r="D22" s="127"/>
      <c r="E22" s="128"/>
      <c r="F22" s="257" t="str">
        <f t="shared" si="0"/>
        <v/>
      </c>
      <c r="G22" s="16"/>
    </row>
    <row r="23" spans="1:7" x14ac:dyDescent="0.2">
      <c r="A23" s="233">
        <v>19</v>
      </c>
      <c r="B23" s="124"/>
      <c r="C23" s="5"/>
      <c r="D23" s="127"/>
      <c r="E23" s="128"/>
      <c r="F23" s="257" t="str">
        <f t="shared" si="0"/>
        <v/>
      </c>
      <c r="G23" s="16"/>
    </row>
    <row r="24" spans="1:7" x14ac:dyDescent="0.2">
      <c r="A24" s="233">
        <v>20</v>
      </c>
      <c r="B24" s="124"/>
      <c r="C24" s="5"/>
      <c r="D24" s="127"/>
      <c r="E24" s="128"/>
      <c r="F24" s="257" t="str">
        <f t="shared" si="0"/>
        <v/>
      </c>
      <c r="G24" s="16"/>
    </row>
    <row r="25" spans="1:7" x14ac:dyDescent="0.2">
      <c r="A25" s="233">
        <v>21</v>
      </c>
      <c r="B25" s="124"/>
      <c r="C25" s="5"/>
      <c r="D25" s="127"/>
      <c r="E25" s="128"/>
      <c r="F25" s="257" t="str">
        <f t="shared" si="0"/>
        <v/>
      </c>
      <c r="G25" s="16"/>
    </row>
    <row r="26" spans="1:7" x14ac:dyDescent="0.2">
      <c r="A26" s="233">
        <v>22</v>
      </c>
      <c r="B26" s="124"/>
      <c r="C26" s="5"/>
      <c r="D26" s="127"/>
      <c r="E26" s="128"/>
      <c r="F26" s="257" t="str">
        <f t="shared" si="0"/>
        <v/>
      </c>
      <c r="G26" s="16"/>
    </row>
    <row r="27" spans="1:7" x14ac:dyDescent="0.2">
      <c r="A27" s="233">
        <v>23</v>
      </c>
      <c r="B27" s="124"/>
      <c r="C27" s="5"/>
      <c r="D27" s="127"/>
      <c r="E27" s="128"/>
      <c r="F27" s="257" t="str">
        <f t="shared" si="0"/>
        <v/>
      </c>
      <c r="G27" s="16"/>
    </row>
    <row r="28" spans="1:7" x14ac:dyDescent="0.2">
      <c r="A28" s="233">
        <v>24</v>
      </c>
      <c r="B28" s="124"/>
      <c r="C28" s="5"/>
      <c r="D28" s="127"/>
      <c r="E28" s="128"/>
      <c r="F28" s="257" t="str">
        <f t="shared" si="0"/>
        <v/>
      </c>
      <c r="G28" s="16"/>
    </row>
    <row r="29" spans="1:7" x14ac:dyDescent="0.2">
      <c r="A29" s="233">
        <v>25</v>
      </c>
      <c r="B29" s="124"/>
      <c r="C29" s="5"/>
      <c r="D29" s="127"/>
      <c r="E29" s="128"/>
      <c r="F29" s="257" t="str">
        <f t="shared" si="0"/>
        <v/>
      </c>
      <c r="G29" s="16"/>
    </row>
    <row r="30" spans="1:7" x14ac:dyDescent="0.2">
      <c r="A30" s="233">
        <v>26</v>
      </c>
      <c r="B30" s="124"/>
      <c r="C30" s="5"/>
      <c r="D30" s="127"/>
      <c r="E30" s="128"/>
      <c r="F30" s="257" t="str">
        <f t="shared" si="0"/>
        <v/>
      </c>
      <c r="G30" s="16"/>
    </row>
    <row r="31" spans="1:7" x14ac:dyDescent="0.2">
      <c r="A31" s="233">
        <v>27</v>
      </c>
      <c r="B31" s="124"/>
      <c r="C31" s="5"/>
      <c r="D31" s="127"/>
      <c r="E31" s="128"/>
      <c r="F31" s="257" t="str">
        <f t="shared" si="0"/>
        <v/>
      </c>
      <c r="G31" s="16"/>
    </row>
    <row r="32" spans="1:7" x14ac:dyDescent="0.2">
      <c r="A32" s="233">
        <v>28</v>
      </c>
      <c r="B32" s="124"/>
      <c r="C32" s="5"/>
      <c r="D32" s="127"/>
      <c r="E32" s="128"/>
      <c r="F32" s="257" t="str">
        <f t="shared" si="0"/>
        <v/>
      </c>
      <c r="G32" s="16"/>
    </row>
    <row r="33" spans="1:7" x14ac:dyDescent="0.2">
      <c r="A33" s="233">
        <v>29</v>
      </c>
      <c r="B33" s="124"/>
      <c r="C33" s="5"/>
      <c r="D33" s="127"/>
      <c r="E33" s="128"/>
      <c r="F33" s="257" t="str">
        <f t="shared" si="0"/>
        <v/>
      </c>
      <c r="G33" s="16"/>
    </row>
    <row r="34" spans="1:7" x14ac:dyDescent="0.2">
      <c r="A34" s="233">
        <v>30</v>
      </c>
      <c r="B34" s="124"/>
      <c r="C34" s="5"/>
      <c r="D34" s="127"/>
      <c r="E34" s="128"/>
      <c r="F34" s="257" t="str">
        <f t="shared" si="0"/>
        <v/>
      </c>
      <c r="G34" s="16"/>
    </row>
    <row r="35" spans="1:7" x14ac:dyDescent="0.2">
      <c r="A35" s="233">
        <v>31</v>
      </c>
      <c r="B35" s="124"/>
      <c r="C35" s="5"/>
      <c r="D35" s="127"/>
      <c r="E35" s="128"/>
      <c r="F35" s="257" t="str">
        <f t="shared" si="0"/>
        <v/>
      </c>
      <c r="G35" s="16"/>
    </row>
    <row r="36" spans="1:7" x14ac:dyDescent="0.2">
      <c r="A36" s="233">
        <v>32</v>
      </c>
      <c r="B36" s="124"/>
      <c r="C36" s="5"/>
      <c r="D36" s="127"/>
      <c r="E36" s="128"/>
      <c r="F36" s="257" t="str">
        <f t="shared" si="0"/>
        <v/>
      </c>
      <c r="G36" s="16"/>
    </row>
    <row r="37" spans="1:7" x14ac:dyDescent="0.2">
      <c r="A37" s="233"/>
      <c r="B37" s="124"/>
      <c r="C37" s="5"/>
      <c r="D37" s="127"/>
      <c r="E37" s="128"/>
      <c r="F37" s="257"/>
      <c r="G37" s="16"/>
    </row>
    <row r="38" spans="1:7" x14ac:dyDescent="0.2">
      <c r="A38" s="130" t="s">
        <v>128</v>
      </c>
      <c r="B38" s="131"/>
      <c r="C38" s="2"/>
      <c r="D38" s="127">
        <f>SUM(D5:D37)</f>
        <v>0</v>
      </c>
      <c r="E38" s="128">
        <f>SUM(E5:E37)</f>
        <v>0</v>
      </c>
      <c r="F38" s="258">
        <f>D38-E38</f>
        <v>0</v>
      </c>
      <c r="G38" s="2" t="s">
        <v>236</v>
      </c>
    </row>
  </sheetData>
  <mergeCells count="1">
    <mergeCell ref="A1:G1"/>
  </mergeCells>
  <phoneticPr fontId="0" type="noConversion"/>
  <printOptions gridLinesSet="0"/>
  <pageMargins left="0.59055118110236227" right="0.19685039370078741" top="0.98425196850393704" bottom="0.98425196850393704" header="0.51181102362204722" footer="0.51181102362204722"/>
  <pageSetup paperSize="9" orientation="portrait" horizontalDpi="360" verticalDpi="360" r:id="rId1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showRowColHeaders="0" zoomScale="105" workbookViewId="0">
      <selection activeCell="E6" sqref="E6"/>
    </sheetView>
  </sheetViews>
  <sheetFormatPr baseColWidth="10" defaultRowHeight="12.75" x14ac:dyDescent="0.2"/>
  <cols>
    <col min="1" max="1" width="15.42578125" customWidth="1"/>
    <col min="2" max="3" width="11.7109375" customWidth="1"/>
    <col min="4" max="4" width="22.28515625" customWidth="1"/>
    <col min="5" max="5" width="11.7109375" customWidth="1"/>
    <col min="6" max="6" width="12.5703125" customWidth="1"/>
  </cols>
  <sheetData>
    <row r="1" spans="1:6" ht="20.100000000000001" customHeight="1" thickBot="1" x14ac:dyDescent="0.3">
      <c r="A1" s="111" t="s">
        <v>221</v>
      </c>
      <c r="B1" s="20"/>
      <c r="C1" s="112"/>
      <c r="D1" s="113"/>
      <c r="E1" s="20"/>
      <c r="F1" s="20"/>
    </row>
    <row r="2" spans="1:6" ht="20.100000000000001" customHeight="1" x14ac:dyDescent="0.25">
      <c r="A2" s="143" t="s">
        <v>129</v>
      </c>
      <c r="B2" s="144"/>
      <c r="C2" s="144"/>
      <c r="D2" s="149" t="s">
        <v>130</v>
      </c>
      <c r="E2" s="150"/>
      <c r="F2" s="151"/>
    </row>
    <row r="3" spans="1:6" ht="20.100000000000001" customHeight="1" x14ac:dyDescent="0.2">
      <c r="A3" s="145" t="s">
        <v>20</v>
      </c>
      <c r="B3" s="146" t="s">
        <v>131</v>
      </c>
      <c r="C3" s="146" t="s">
        <v>132</v>
      </c>
      <c r="D3" s="152" t="s">
        <v>20</v>
      </c>
      <c r="E3" s="152" t="s">
        <v>131</v>
      </c>
      <c r="F3" s="92" t="s">
        <v>132</v>
      </c>
    </row>
    <row r="4" spans="1:6" ht="20.100000000000001" customHeight="1" thickBot="1" x14ac:dyDescent="0.25">
      <c r="A4" s="147"/>
      <c r="B4" s="148" t="s">
        <v>220</v>
      </c>
      <c r="C4" s="148" t="s">
        <v>220</v>
      </c>
      <c r="D4" s="153"/>
      <c r="E4" s="153" t="s">
        <v>220</v>
      </c>
      <c r="F4" s="154" t="s">
        <v>220</v>
      </c>
    </row>
    <row r="5" spans="1:6" ht="20.100000000000001" customHeight="1" x14ac:dyDescent="0.2">
      <c r="A5" s="100" t="s">
        <v>133</v>
      </c>
      <c r="B5" s="101"/>
      <c r="C5" s="101">
        <v>83.58</v>
      </c>
      <c r="D5" s="4" t="s">
        <v>134</v>
      </c>
      <c r="E5" s="68">
        <f>Mittel!B23</f>
        <v>0</v>
      </c>
      <c r="F5" s="68" t="e">
        <f>'1 AusEin'!D18+#REF!</f>
        <v>#REF!</v>
      </c>
    </row>
    <row r="6" spans="1:6" ht="20.100000000000001" customHeight="1" x14ac:dyDescent="0.2">
      <c r="A6" s="4" t="s">
        <v>135</v>
      </c>
      <c r="B6" s="68"/>
      <c r="C6" s="68"/>
      <c r="D6" s="4" t="s">
        <v>136</v>
      </c>
      <c r="E6" s="68"/>
      <c r="F6" s="68"/>
    </row>
    <row r="7" spans="1:6" ht="20.100000000000001" customHeight="1" x14ac:dyDescent="0.2">
      <c r="A7" s="4" t="s">
        <v>137</v>
      </c>
      <c r="B7" s="68"/>
      <c r="C7" s="68"/>
      <c r="D7" s="4" t="s">
        <v>138</v>
      </c>
      <c r="E7" s="68">
        <f>Mittel!D23</f>
        <v>0</v>
      </c>
      <c r="F7" s="68" t="e">
        <f>'1 AusEin'!F18+#REF!</f>
        <v>#REF!</v>
      </c>
    </row>
    <row r="8" spans="1:6" ht="20.100000000000001" customHeight="1" x14ac:dyDescent="0.2">
      <c r="A8" s="4" t="s">
        <v>139</v>
      </c>
      <c r="B8" s="68"/>
      <c r="C8" s="68"/>
      <c r="D8" s="109" t="s">
        <v>140</v>
      </c>
      <c r="E8" s="110">
        <f>SUM(E5:E7)</f>
        <v>0</v>
      </c>
      <c r="F8" s="110" t="e">
        <f>SUM(F5:F7)</f>
        <v>#REF!</v>
      </c>
    </row>
    <row r="9" spans="1:6" ht="20.100000000000001" customHeight="1" x14ac:dyDescent="0.2">
      <c r="A9" s="4" t="s">
        <v>141</v>
      </c>
      <c r="B9" s="68"/>
      <c r="C9" s="68"/>
      <c r="D9" s="4" t="s">
        <v>142</v>
      </c>
      <c r="E9" s="101"/>
      <c r="F9" s="101"/>
    </row>
    <row r="10" spans="1:6" ht="20.100000000000001" customHeight="1" x14ac:dyDescent="0.2">
      <c r="A10" s="4" t="s">
        <v>143</v>
      </c>
      <c r="B10" s="68"/>
      <c r="C10" s="68"/>
      <c r="D10" s="4" t="s">
        <v>212</v>
      </c>
      <c r="E10" s="68">
        <v>60</v>
      </c>
      <c r="F10" s="68">
        <f>'Einn._Ausg.Liste €'!E6</f>
        <v>0</v>
      </c>
    </row>
    <row r="11" spans="1:6" ht="20.100000000000001" customHeight="1" x14ac:dyDescent="0.2">
      <c r="A11" s="4"/>
      <c r="B11" s="68"/>
      <c r="C11" s="68"/>
      <c r="D11" t="s">
        <v>144</v>
      </c>
      <c r="E11" s="4">
        <v>5.76</v>
      </c>
      <c r="F11" s="4"/>
    </row>
    <row r="12" spans="1:6" ht="20.100000000000001" customHeight="1" x14ac:dyDescent="0.2">
      <c r="A12" s="4"/>
      <c r="B12" s="68"/>
      <c r="C12" s="68"/>
      <c r="D12" s="16" t="s">
        <v>145</v>
      </c>
      <c r="E12" s="68">
        <v>10.76</v>
      </c>
      <c r="F12" s="68"/>
    </row>
    <row r="13" spans="1:6" ht="20.100000000000001" customHeight="1" x14ac:dyDescent="0.2">
      <c r="A13" s="107" t="s">
        <v>146</v>
      </c>
      <c r="B13" s="108">
        <f>SUM(B5:B12)</f>
        <v>0</v>
      </c>
      <c r="C13" s="108">
        <f>SUM(C5:C12)</f>
        <v>83.58</v>
      </c>
      <c r="D13" s="107" t="s">
        <v>147</v>
      </c>
      <c r="E13" s="108">
        <f>SUM(E8:E12)</f>
        <v>76.52000000000001</v>
      </c>
      <c r="F13" s="108" t="e">
        <f>SUM(F8:F12)</f>
        <v>#REF!</v>
      </c>
    </row>
    <row r="14" spans="1:6" ht="20.100000000000001" customHeight="1" thickBot="1" x14ac:dyDescent="0.25">
      <c r="A14" s="80" t="s">
        <v>113</v>
      </c>
      <c r="B14" s="102"/>
      <c r="C14" s="69"/>
      <c r="D14" s="80" t="s">
        <v>113</v>
      </c>
      <c r="E14" s="161">
        <f>B13-E13</f>
        <v>-76.52000000000001</v>
      </c>
      <c r="F14" s="68"/>
    </row>
    <row r="15" spans="1:6" ht="20.100000000000001" customHeight="1" thickBot="1" x14ac:dyDescent="0.25">
      <c r="D15" s="103" t="s">
        <v>148</v>
      </c>
      <c r="E15" s="104"/>
      <c r="F15" s="105" t="e">
        <f>C13-F13</f>
        <v>#REF!</v>
      </c>
    </row>
    <row r="16" spans="1:6" ht="20.100000000000001" customHeight="1" x14ac:dyDescent="0.2"/>
  </sheetData>
  <phoneticPr fontId="0" type="noConversion"/>
  <printOptions gridLinesSet="0"/>
  <pageMargins left="0.78740157480314965" right="0.59055118110236227" top="0.98425196850393704" bottom="0.98425196850393704" header="0.51181102362204722" footer="0.51181102362204722"/>
  <pageSetup paperSize="9" orientation="portrait" horizontalDpi="180" verticalDpi="0" r:id="rId1"/>
  <headerFooter alignWithMargins="0">
    <oddFooter>Erstellt von Luck &amp;D&amp;RSeite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showGridLines="0" showZeros="0" showOutlineSymbols="0" zoomScale="120" workbookViewId="0">
      <pane ySplit="4" topLeftCell="A5" activePane="bottomLeft" state="frozen"/>
      <selection pane="bottomLeft" activeCell="F26" sqref="F26"/>
    </sheetView>
  </sheetViews>
  <sheetFormatPr baseColWidth="10" defaultRowHeight="12.75" x14ac:dyDescent="0.2"/>
  <cols>
    <col min="1" max="1" width="4.42578125" customWidth="1"/>
    <col min="2" max="2" width="9.140625" customWidth="1"/>
    <col min="3" max="3" width="22" customWidth="1"/>
    <col min="7" max="7" width="22" customWidth="1"/>
  </cols>
  <sheetData>
    <row r="1" spans="1:7" x14ac:dyDescent="0.2">
      <c r="A1" s="135" t="s">
        <v>1</v>
      </c>
      <c r="B1" s="136"/>
      <c r="C1" s="136"/>
      <c r="D1" s="136"/>
      <c r="E1" s="136"/>
      <c r="F1" s="136"/>
      <c r="G1" s="136"/>
    </row>
    <row r="2" spans="1:7" ht="18.75" thickBot="1" x14ac:dyDescent="0.3">
      <c r="A2" s="137" t="s">
        <v>217</v>
      </c>
      <c r="B2" s="137"/>
      <c r="C2" s="137"/>
      <c r="D2" s="137"/>
      <c r="E2" s="137"/>
      <c r="F2" s="137"/>
      <c r="G2" s="137"/>
    </row>
    <row r="3" spans="1:7" x14ac:dyDescent="0.2">
      <c r="A3" s="114" t="s">
        <v>108</v>
      </c>
      <c r="B3" s="115" t="s">
        <v>109</v>
      </c>
      <c r="C3" s="116" t="s">
        <v>110</v>
      </c>
      <c r="D3" s="117" t="s">
        <v>111</v>
      </c>
      <c r="E3" s="116" t="s">
        <v>112</v>
      </c>
      <c r="F3" s="117" t="s">
        <v>113</v>
      </c>
      <c r="G3" s="118" t="s">
        <v>14</v>
      </c>
    </row>
    <row r="4" spans="1:7" ht="13.5" thickBot="1" x14ac:dyDescent="0.25">
      <c r="A4" s="119"/>
      <c r="B4" s="120"/>
      <c r="C4" s="121"/>
      <c r="D4" s="122" t="s">
        <v>114</v>
      </c>
      <c r="E4" s="121" t="s">
        <v>114</v>
      </c>
      <c r="F4" s="122" t="s">
        <v>114</v>
      </c>
      <c r="G4" s="123"/>
    </row>
    <row r="5" spans="1:7" x14ac:dyDescent="0.2">
      <c r="A5" s="31">
        <v>1</v>
      </c>
      <c r="B5" s="124">
        <v>32757</v>
      </c>
      <c r="C5" s="5" t="s">
        <v>115</v>
      </c>
      <c r="D5" s="127"/>
      <c r="E5" s="128">
        <v>66.98</v>
      </c>
      <c r="F5" s="125">
        <f>D5-E5</f>
        <v>-66.98</v>
      </c>
      <c r="G5" s="16"/>
    </row>
    <row r="6" spans="1:7" x14ac:dyDescent="0.2">
      <c r="A6" s="79">
        <v>2</v>
      </c>
      <c r="B6" s="124">
        <v>32758</v>
      </c>
      <c r="C6" s="5" t="s">
        <v>116</v>
      </c>
      <c r="D6" s="127"/>
      <c r="E6" s="128">
        <v>1200</v>
      </c>
      <c r="F6" s="125">
        <f>D6-E6+F5</f>
        <v>-1266.98</v>
      </c>
      <c r="G6" s="16"/>
    </row>
    <row r="7" spans="1:7" x14ac:dyDescent="0.2">
      <c r="A7" s="157">
        <v>3</v>
      </c>
      <c r="B7" s="124">
        <v>32878</v>
      </c>
      <c r="C7" s="5" t="s">
        <v>117</v>
      </c>
      <c r="D7" s="127"/>
      <c r="E7" s="128">
        <v>12500</v>
      </c>
      <c r="F7" s="125">
        <f t="shared" ref="F7:F22" si="0">D7-E7+F6</f>
        <v>-13766.98</v>
      </c>
      <c r="G7" s="16" t="s">
        <v>118</v>
      </c>
    </row>
    <row r="8" spans="1:7" x14ac:dyDescent="0.2">
      <c r="A8" s="79">
        <v>4</v>
      </c>
      <c r="B8" s="124">
        <v>32874</v>
      </c>
      <c r="C8" s="5" t="s">
        <v>119</v>
      </c>
      <c r="D8" s="127"/>
      <c r="E8" s="128">
        <v>5.76</v>
      </c>
      <c r="F8" s="125">
        <f t="shared" si="0"/>
        <v>-13772.74</v>
      </c>
      <c r="G8" s="16" t="s">
        <v>120</v>
      </c>
    </row>
    <row r="9" spans="1:7" x14ac:dyDescent="0.2">
      <c r="A9" s="157">
        <v>5</v>
      </c>
      <c r="B9" s="124">
        <v>32890</v>
      </c>
      <c r="C9" s="5" t="s">
        <v>121</v>
      </c>
      <c r="D9" s="127"/>
      <c r="E9" s="128">
        <v>600</v>
      </c>
      <c r="F9" s="125">
        <f t="shared" si="0"/>
        <v>-14372.74</v>
      </c>
      <c r="G9" s="16"/>
    </row>
    <row r="10" spans="1:7" x14ac:dyDescent="0.2">
      <c r="A10" s="79">
        <v>6</v>
      </c>
      <c r="B10" s="124">
        <v>32899</v>
      </c>
      <c r="C10" s="5" t="s">
        <v>122</v>
      </c>
      <c r="D10" s="127">
        <v>2491</v>
      </c>
      <c r="E10" s="128"/>
      <c r="F10" s="125">
        <f t="shared" si="0"/>
        <v>-11881.74</v>
      </c>
      <c r="G10" s="16" t="s">
        <v>123</v>
      </c>
    </row>
    <row r="11" spans="1:7" x14ac:dyDescent="0.2">
      <c r="A11" s="157">
        <v>7</v>
      </c>
      <c r="B11" s="124">
        <v>33239</v>
      </c>
      <c r="C11" s="5" t="s">
        <v>119</v>
      </c>
      <c r="D11" s="127"/>
      <c r="E11" s="128">
        <v>5.76</v>
      </c>
      <c r="F11" s="125">
        <f t="shared" si="0"/>
        <v>-11887.5</v>
      </c>
      <c r="G11" s="16" t="s">
        <v>120</v>
      </c>
    </row>
    <row r="12" spans="1:7" x14ac:dyDescent="0.2">
      <c r="A12" s="79">
        <v>8</v>
      </c>
      <c r="B12" s="124">
        <v>33604</v>
      </c>
      <c r="C12" s="5" t="s">
        <v>119</v>
      </c>
      <c r="D12" s="127"/>
      <c r="E12" s="128">
        <v>5.76</v>
      </c>
      <c r="F12" s="125">
        <f t="shared" si="0"/>
        <v>-11893.26</v>
      </c>
      <c r="G12" s="16" t="s">
        <v>120</v>
      </c>
    </row>
    <row r="13" spans="1:7" x14ac:dyDescent="0.2">
      <c r="A13" s="79">
        <v>9</v>
      </c>
      <c r="B13" s="124">
        <v>33606</v>
      </c>
      <c r="C13" s="5" t="s">
        <v>124</v>
      </c>
      <c r="D13" s="127">
        <v>300</v>
      </c>
      <c r="E13" s="128"/>
      <c r="F13" s="125">
        <f t="shared" si="0"/>
        <v>-11593.26</v>
      </c>
      <c r="G13" s="16" t="s">
        <v>125</v>
      </c>
    </row>
    <row r="14" spans="1:7" x14ac:dyDescent="0.2">
      <c r="A14" s="79">
        <v>10</v>
      </c>
      <c r="B14" s="124">
        <v>33862</v>
      </c>
      <c r="C14" s="5" t="s">
        <v>126</v>
      </c>
      <c r="D14" s="127"/>
      <c r="E14" s="128">
        <v>11.52</v>
      </c>
      <c r="F14" s="125">
        <f t="shared" si="0"/>
        <v>-11604.78</v>
      </c>
      <c r="G14" s="16"/>
    </row>
    <row r="15" spans="1:7" x14ac:dyDescent="0.2">
      <c r="A15" s="79">
        <v>11</v>
      </c>
      <c r="B15" s="124">
        <v>33970</v>
      </c>
      <c r="C15" s="5" t="s">
        <v>119</v>
      </c>
      <c r="D15" s="127"/>
      <c r="E15" s="128">
        <v>10.76</v>
      </c>
      <c r="F15" s="125">
        <f t="shared" si="0"/>
        <v>-11615.54</v>
      </c>
      <c r="G15" s="16" t="s">
        <v>120</v>
      </c>
    </row>
    <row r="16" spans="1:7" x14ac:dyDescent="0.2">
      <c r="A16" s="79">
        <v>12</v>
      </c>
      <c r="B16" s="124">
        <v>34196</v>
      </c>
      <c r="C16" s="5" t="s">
        <v>126</v>
      </c>
      <c r="D16" s="127"/>
      <c r="E16" s="128">
        <v>5.76</v>
      </c>
      <c r="F16" s="125">
        <f t="shared" si="0"/>
        <v>-11621.300000000001</v>
      </c>
      <c r="G16" s="16"/>
    </row>
    <row r="17" spans="1:7" x14ac:dyDescent="0.2">
      <c r="A17" s="79">
        <v>13</v>
      </c>
      <c r="B17" s="124">
        <v>34335</v>
      </c>
      <c r="C17" s="5" t="s">
        <v>119</v>
      </c>
      <c r="D17" s="127"/>
      <c r="E17" s="128">
        <v>10.76</v>
      </c>
      <c r="F17" s="125">
        <f t="shared" si="0"/>
        <v>-11632.060000000001</v>
      </c>
      <c r="G17" s="16" t="s">
        <v>120</v>
      </c>
    </row>
    <row r="18" spans="1:7" x14ac:dyDescent="0.2">
      <c r="A18" s="79">
        <v>14</v>
      </c>
      <c r="B18" s="124">
        <v>34561</v>
      </c>
      <c r="C18" s="5" t="s">
        <v>126</v>
      </c>
      <c r="D18" s="127"/>
      <c r="E18" s="128">
        <v>5.76</v>
      </c>
      <c r="F18" s="125">
        <f t="shared" si="0"/>
        <v>-11637.820000000002</v>
      </c>
      <c r="G18" s="16"/>
    </row>
    <row r="19" spans="1:7" x14ac:dyDescent="0.2">
      <c r="A19" s="79">
        <v>15</v>
      </c>
      <c r="B19" s="124">
        <v>34700</v>
      </c>
      <c r="C19" s="5" t="s">
        <v>119</v>
      </c>
      <c r="D19" s="127"/>
      <c r="E19" s="128">
        <v>10.76</v>
      </c>
      <c r="F19" s="125">
        <f t="shared" si="0"/>
        <v>-11648.580000000002</v>
      </c>
      <c r="G19" s="16" t="s">
        <v>120</v>
      </c>
    </row>
    <row r="20" spans="1:7" x14ac:dyDescent="0.2">
      <c r="A20" s="79">
        <v>16</v>
      </c>
      <c r="B20" s="124">
        <v>34926</v>
      </c>
      <c r="C20" s="5" t="s">
        <v>126</v>
      </c>
      <c r="D20" s="127"/>
      <c r="E20" s="128">
        <v>5.76</v>
      </c>
      <c r="F20" s="125">
        <f t="shared" si="0"/>
        <v>-11654.340000000002</v>
      </c>
      <c r="G20" s="16"/>
    </row>
    <row r="21" spans="1:7" x14ac:dyDescent="0.2">
      <c r="A21" s="79">
        <v>17</v>
      </c>
      <c r="B21" s="124">
        <v>35065</v>
      </c>
      <c r="C21" s="5" t="s">
        <v>119</v>
      </c>
      <c r="D21" s="127"/>
      <c r="E21" s="128">
        <v>10.76</v>
      </c>
      <c r="F21" s="125">
        <f t="shared" si="0"/>
        <v>-11665.100000000002</v>
      </c>
      <c r="G21" s="16" t="s">
        <v>120</v>
      </c>
    </row>
    <row r="22" spans="1:7" x14ac:dyDescent="0.2">
      <c r="A22" s="79">
        <v>18</v>
      </c>
      <c r="B22" s="124">
        <v>35292</v>
      </c>
      <c r="C22" s="5" t="s">
        <v>127</v>
      </c>
      <c r="D22" s="127"/>
      <c r="E22" s="128">
        <v>5.76</v>
      </c>
      <c r="F22" s="125">
        <f t="shared" si="0"/>
        <v>-11670.860000000002</v>
      </c>
      <c r="G22" s="16"/>
    </row>
    <row r="23" spans="1:7" x14ac:dyDescent="0.2">
      <c r="A23" s="79">
        <v>19</v>
      </c>
      <c r="B23" s="124">
        <v>35431</v>
      </c>
      <c r="C23" s="5" t="s">
        <v>119</v>
      </c>
      <c r="D23" s="127"/>
      <c r="E23" s="128">
        <v>10.76</v>
      </c>
      <c r="F23" s="125">
        <f t="shared" ref="F23:F36" si="1">D23-E23+F22</f>
        <v>-11681.620000000003</v>
      </c>
      <c r="G23" s="16" t="s">
        <v>120</v>
      </c>
    </row>
    <row r="24" spans="1:7" x14ac:dyDescent="0.2">
      <c r="A24" s="79">
        <v>20</v>
      </c>
      <c r="B24" s="124">
        <v>35657</v>
      </c>
      <c r="C24" s="5" t="s">
        <v>126</v>
      </c>
      <c r="D24" s="127"/>
      <c r="E24" s="128">
        <v>5.76</v>
      </c>
      <c r="F24" s="125">
        <f t="shared" si="1"/>
        <v>-11687.380000000003</v>
      </c>
      <c r="G24" s="16"/>
    </row>
    <row r="25" spans="1:7" x14ac:dyDescent="0.2">
      <c r="A25" s="79">
        <v>21</v>
      </c>
      <c r="B25" s="124">
        <v>35796</v>
      </c>
      <c r="C25" s="5" t="s">
        <v>119</v>
      </c>
      <c r="D25" s="127"/>
      <c r="E25" s="128">
        <v>10.76</v>
      </c>
      <c r="F25" s="125">
        <f t="shared" si="1"/>
        <v>-11698.140000000003</v>
      </c>
      <c r="G25" s="16" t="s">
        <v>120</v>
      </c>
    </row>
    <row r="26" spans="1:7" x14ac:dyDescent="0.2">
      <c r="A26" s="79">
        <v>22</v>
      </c>
      <c r="B26" s="124">
        <v>36022</v>
      </c>
      <c r="C26" s="5" t="s">
        <v>126</v>
      </c>
      <c r="D26" s="127"/>
      <c r="E26" s="128">
        <v>5.76</v>
      </c>
      <c r="F26" s="125">
        <f t="shared" si="1"/>
        <v>-11703.900000000003</v>
      </c>
      <c r="G26" s="16"/>
    </row>
    <row r="27" spans="1:7" x14ac:dyDescent="0.2">
      <c r="A27" s="79">
        <v>23</v>
      </c>
      <c r="B27" s="124">
        <v>36161</v>
      </c>
      <c r="C27" s="5" t="s">
        <v>119</v>
      </c>
      <c r="D27" s="127"/>
      <c r="E27" s="128">
        <v>10.76</v>
      </c>
      <c r="F27" s="125">
        <f t="shared" si="1"/>
        <v>-11714.660000000003</v>
      </c>
      <c r="G27" s="16" t="s">
        <v>120</v>
      </c>
    </row>
    <row r="28" spans="1:7" x14ac:dyDescent="0.2">
      <c r="A28" s="79">
        <v>24</v>
      </c>
      <c r="B28" s="124">
        <v>36526</v>
      </c>
      <c r="C28" s="5" t="s">
        <v>119</v>
      </c>
      <c r="D28" s="127"/>
      <c r="E28" s="128">
        <v>10.76</v>
      </c>
      <c r="F28" s="125">
        <f t="shared" si="1"/>
        <v>-11725.420000000004</v>
      </c>
      <c r="G28" s="16" t="s">
        <v>120</v>
      </c>
    </row>
    <row r="29" spans="1:7" x14ac:dyDescent="0.2">
      <c r="A29" s="79">
        <v>25</v>
      </c>
      <c r="B29" s="156">
        <v>1999</v>
      </c>
      <c r="C29" s="5" t="s">
        <v>126</v>
      </c>
      <c r="D29" s="127"/>
      <c r="E29" s="128">
        <v>5.76</v>
      </c>
      <c r="F29" s="125">
        <f t="shared" si="1"/>
        <v>-11731.180000000004</v>
      </c>
      <c r="G29" s="16"/>
    </row>
    <row r="30" spans="1:7" x14ac:dyDescent="0.2">
      <c r="A30" s="79">
        <v>26</v>
      </c>
      <c r="B30" s="156">
        <v>2000</v>
      </c>
      <c r="C30" s="5" t="s">
        <v>126</v>
      </c>
      <c r="D30" s="127"/>
      <c r="E30" s="128">
        <v>5.76</v>
      </c>
      <c r="F30" s="125">
        <f t="shared" si="1"/>
        <v>-11736.940000000004</v>
      </c>
      <c r="G30" s="16"/>
    </row>
    <row r="31" spans="1:7" x14ac:dyDescent="0.2">
      <c r="A31" s="79">
        <v>27</v>
      </c>
      <c r="B31" s="156">
        <v>2001</v>
      </c>
      <c r="C31" s="5" t="s">
        <v>126</v>
      </c>
      <c r="D31" s="127"/>
      <c r="E31" s="128">
        <v>5.76</v>
      </c>
      <c r="F31" s="125">
        <f t="shared" si="1"/>
        <v>-11742.700000000004</v>
      </c>
      <c r="G31" s="16"/>
    </row>
    <row r="32" spans="1:7" x14ac:dyDescent="0.2">
      <c r="A32" s="79">
        <v>28</v>
      </c>
      <c r="B32" s="124">
        <v>36892</v>
      </c>
      <c r="C32" s="5" t="s">
        <v>119</v>
      </c>
      <c r="D32" s="127"/>
      <c r="E32" s="128">
        <v>10.76</v>
      </c>
      <c r="F32" s="125">
        <f t="shared" si="1"/>
        <v>-11753.460000000005</v>
      </c>
      <c r="G32" s="16" t="s">
        <v>120</v>
      </c>
    </row>
    <row r="33" spans="1:7" x14ac:dyDescent="0.2">
      <c r="A33" s="79">
        <v>29</v>
      </c>
      <c r="B33" s="124">
        <v>37025</v>
      </c>
      <c r="C33" s="5" t="s">
        <v>206</v>
      </c>
      <c r="D33" s="127">
        <v>720.07</v>
      </c>
      <c r="E33" s="128"/>
      <c r="F33" s="125">
        <f t="shared" si="1"/>
        <v>-11033.390000000005</v>
      </c>
      <c r="G33" s="16"/>
    </row>
    <row r="34" spans="1:7" x14ac:dyDescent="0.2">
      <c r="A34" s="79">
        <v>30</v>
      </c>
      <c r="B34" s="124">
        <v>37049</v>
      </c>
      <c r="C34" s="5" t="s">
        <v>207</v>
      </c>
      <c r="D34" s="127">
        <v>636.12</v>
      </c>
      <c r="E34" s="128"/>
      <c r="F34" s="125">
        <f t="shared" si="1"/>
        <v>-10397.270000000004</v>
      </c>
      <c r="G34" s="16"/>
    </row>
    <row r="35" spans="1:7" x14ac:dyDescent="0.2">
      <c r="A35" s="79">
        <v>31</v>
      </c>
      <c r="B35" s="124">
        <v>37123</v>
      </c>
      <c r="C35" s="5" t="s">
        <v>210</v>
      </c>
      <c r="D35" s="127"/>
      <c r="E35" s="128">
        <v>699.67</v>
      </c>
      <c r="F35" s="125">
        <f t="shared" si="1"/>
        <v>-11096.940000000004</v>
      </c>
      <c r="G35" s="16"/>
    </row>
    <row r="36" spans="1:7" ht="13.5" thickBot="1" x14ac:dyDescent="0.25">
      <c r="A36" s="79">
        <v>32</v>
      </c>
      <c r="B36" s="124">
        <v>37209</v>
      </c>
      <c r="C36" s="5" t="s">
        <v>211</v>
      </c>
      <c r="D36" s="127"/>
      <c r="E36" s="128">
        <v>30</v>
      </c>
      <c r="F36" s="125">
        <f t="shared" si="1"/>
        <v>-11126.940000000004</v>
      </c>
      <c r="G36" s="16" t="s">
        <v>133</v>
      </c>
    </row>
    <row r="37" spans="1:7" ht="13.5" thickBot="1" x14ac:dyDescent="0.25">
      <c r="A37" s="130" t="s">
        <v>128</v>
      </c>
      <c r="B37" s="131"/>
      <c r="C37" s="2"/>
      <c r="D37" s="127">
        <f>SUM(D5:D36)</f>
        <v>4147.1900000000005</v>
      </c>
      <c r="E37" s="128">
        <f>SUM(E5:E36)</f>
        <v>15274.130000000005</v>
      </c>
      <c r="F37" s="126">
        <f>D37-E37</f>
        <v>-11126.940000000004</v>
      </c>
      <c r="G37" s="2"/>
    </row>
  </sheetData>
  <phoneticPr fontId="0" type="noConversion"/>
  <printOptions gridLinesSet="0"/>
  <pageMargins left="0.59055118110236227" right="0.19685039370078741" top="0.98425196850393704" bottom="0.98425196850393704" header="0.51181102362204722" footer="0.51181102362204722"/>
  <pageSetup paperSize="9" orientation="portrait" horizontalDpi="360" verticalDpi="0" r:id="rId1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showRowColHeaders="0" zoomScale="105" workbookViewId="0">
      <selection activeCell="E6" sqref="E6"/>
    </sheetView>
  </sheetViews>
  <sheetFormatPr baseColWidth="10" defaultRowHeight="12.75" x14ac:dyDescent="0.2"/>
  <cols>
    <col min="1" max="1" width="15.42578125" customWidth="1"/>
    <col min="2" max="3" width="11.7109375" customWidth="1"/>
    <col min="4" max="4" width="22.28515625" customWidth="1"/>
    <col min="5" max="5" width="11.7109375" customWidth="1"/>
    <col min="6" max="6" width="12.5703125" customWidth="1"/>
  </cols>
  <sheetData>
    <row r="1" spans="1:6" ht="20.100000000000001" customHeight="1" thickBot="1" x14ac:dyDescent="0.3">
      <c r="A1" s="111" t="s">
        <v>218</v>
      </c>
      <c r="B1" s="20"/>
      <c r="C1" s="112"/>
      <c r="D1" s="113"/>
      <c r="E1" s="20"/>
      <c r="F1" s="20"/>
    </row>
    <row r="2" spans="1:6" ht="20.100000000000001" customHeight="1" x14ac:dyDescent="0.25">
      <c r="A2" s="143" t="s">
        <v>129</v>
      </c>
      <c r="B2" s="144"/>
      <c r="C2" s="144"/>
      <c r="D2" s="149" t="s">
        <v>130</v>
      </c>
      <c r="E2" s="150"/>
      <c r="F2" s="151"/>
    </row>
    <row r="3" spans="1:6" ht="20.100000000000001" customHeight="1" x14ac:dyDescent="0.2">
      <c r="A3" s="145" t="s">
        <v>20</v>
      </c>
      <c r="B3" s="146" t="s">
        <v>131</v>
      </c>
      <c r="C3" s="146" t="s">
        <v>132</v>
      </c>
      <c r="D3" s="152" t="s">
        <v>20</v>
      </c>
      <c r="E3" s="152" t="s">
        <v>131</v>
      </c>
      <c r="F3" s="92" t="s">
        <v>132</v>
      </c>
    </row>
    <row r="4" spans="1:6" ht="20.100000000000001" customHeight="1" thickBot="1" x14ac:dyDescent="0.25">
      <c r="A4" s="147"/>
      <c r="B4" s="148" t="s">
        <v>114</v>
      </c>
      <c r="C4" s="148" t="s">
        <v>114</v>
      </c>
      <c r="D4" s="153"/>
      <c r="E4" s="153" t="s">
        <v>114</v>
      </c>
      <c r="F4" s="154" t="s">
        <v>114</v>
      </c>
    </row>
    <row r="5" spans="1:6" ht="20.100000000000001" customHeight="1" x14ac:dyDescent="0.2">
      <c r="A5" s="100" t="s">
        <v>133</v>
      </c>
      <c r="B5" s="101">
        <v>2000</v>
      </c>
      <c r="C5" s="101"/>
      <c r="D5" s="4" t="s">
        <v>134</v>
      </c>
      <c r="E5" s="68">
        <f>Mittel!B23</f>
        <v>0</v>
      </c>
      <c r="F5" s="68" t="e">
        <f>'1 AusEin'!D18+#REF!</f>
        <v>#REF!</v>
      </c>
    </row>
    <row r="6" spans="1:6" ht="20.100000000000001" customHeight="1" x14ac:dyDescent="0.2">
      <c r="A6" s="4" t="s">
        <v>135</v>
      </c>
      <c r="B6" s="68"/>
      <c r="C6" s="68"/>
      <c r="D6" s="4" t="s">
        <v>136</v>
      </c>
      <c r="E6" s="68">
        <v>1200</v>
      </c>
      <c r="F6" s="68"/>
    </row>
    <row r="7" spans="1:6" ht="20.100000000000001" customHeight="1" x14ac:dyDescent="0.2">
      <c r="A7" s="4" t="s">
        <v>137</v>
      </c>
      <c r="B7" s="68"/>
      <c r="C7" s="68"/>
      <c r="D7" s="4" t="s">
        <v>138</v>
      </c>
      <c r="E7" s="68">
        <f>Mittel!D23</f>
        <v>0</v>
      </c>
      <c r="F7" s="68" t="e">
        <f>'1 AusEin'!F18+#REF!</f>
        <v>#REF!</v>
      </c>
    </row>
    <row r="8" spans="1:6" ht="20.100000000000001" customHeight="1" x14ac:dyDescent="0.2">
      <c r="A8" s="4" t="s">
        <v>139</v>
      </c>
      <c r="B8" s="68"/>
      <c r="C8" s="68"/>
      <c r="D8" s="109" t="s">
        <v>140</v>
      </c>
      <c r="E8" s="110">
        <f>SUM(E5:E7)</f>
        <v>1200</v>
      </c>
      <c r="F8" s="110" t="e">
        <f>SUM(F5:F7)</f>
        <v>#REF!</v>
      </c>
    </row>
    <row r="9" spans="1:6" ht="20.100000000000001" customHeight="1" x14ac:dyDescent="0.2">
      <c r="A9" s="4" t="s">
        <v>141</v>
      </c>
      <c r="B9" s="68"/>
      <c r="C9" s="68"/>
      <c r="D9" s="4" t="s">
        <v>142</v>
      </c>
      <c r="E9" s="101"/>
      <c r="F9" s="101"/>
    </row>
    <row r="10" spans="1:6" ht="20.100000000000001" customHeight="1" x14ac:dyDescent="0.2">
      <c r="A10" s="4" t="s">
        <v>143</v>
      </c>
      <c r="B10" s="68"/>
      <c r="C10" s="68"/>
      <c r="D10" s="4" t="s">
        <v>212</v>
      </c>
      <c r="E10" s="68">
        <v>60</v>
      </c>
      <c r="F10" s="68"/>
    </row>
    <row r="11" spans="1:6" ht="20.100000000000001" customHeight="1" x14ac:dyDescent="0.2">
      <c r="A11" s="4"/>
      <c r="B11" s="68"/>
      <c r="C11" s="68"/>
      <c r="D11" t="s">
        <v>144</v>
      </c>
      <c r="E11" s="4">
        <v>5.76</v>
      </c>
      <c r="F11" s="4"/>
    </row>
    <row r="12" spans="1:6" ht="20.100000000000001" customHeight="1" x14ac:dyDescent="0.2">
      <c r="A12" s="4"/>
      <c r="B12" s="68"/>
      <c r="C12" s="68"/>
      <c r="D12" s="16" t="s">
        <v>145</v>
      </c>
      <c r="E12" s="68">
        <v>10.76</v>
      </c>
      <c r="F12" s="68"/>
    </row>
    <row r="13" spans="1:6" ht="20.100000000000001" customHeight="1" x14ac:dyDescent="0.2">
      <c r="A13" s="107" t="s">
        <v>146</v>
      </c>
      <c r="B13" s="108">
        <f>SUM(B5:B12)</f>
        <v>2000</v>
      </c>
      <c r="C13" s="108">
        <f>SUM(C5:C12)</f>
        <v>0</v>
      </c>
      <c r="D13" s="107" t="s">
        <v>147</v>
      </c>
      <c r="E13" s="108">
        <f>SUM(E8:E12)</f>
        <v>1276.52</v>
      </c>
      <c r="F13" s="108" t="e">
        <f>SUM(F8:F12)</f>
        <v>#REF!</v>
      </c>
    </row>
    <row r="14" spans="1:6" ht="20.100000000000001" customHeight="1" thickBot="1" x14ac:dyDescent="0.25">
      <c r="A14" s="80" t="s">
        <v>113</v>
      </c>
      <c r="B14" s="102"/>
      <c r="C14" s="69"/>
      <c r="D14" s="80" t="s">
        <v>113</v>
      </c>
      <c r="E14" s="106">
        <f>B13-E13</f>
        <v>723.48</v>
      </c>
      <c r="F14" s="68"/>
    </row>
    <row r="15" spans="1:6" ht="20.100000000000001" customHeight="1" thickBot="1" x14ac:dyDescent="0.25">
      <c r="D15" s="103" t="s">
        <v>148</v>
      </c>
      <c r="E15" s="104"/>
      <c r="F15" s="105" t="e">
        <f>C13-F13</f>
        <v>#REF!</v>
      </c>
    </row>
    <row r="16" spans="1:6" ht="20.100000000000001" customHeight="1" x14ac:dyDescent="0.2"/>
  </sheetData>
  <phoneticPr fontId="0" type="noConversion"/>
  <printOptions gridLinesSet="0"/>
  <pageMargins left="0.78740157480314965" right="0.59055118110236227" top="0.98425196850393704" bottom="0.98425196850393704" header="0.51181102362204722" footer="0.51181102362204722"/>
  <pageSetup paperSize="9" orientation="portrait" horizontalDpi="180" verticalDpi="0" r:id="rId1"/>
  <headerFooter alignWithMargins="0">
    <oddFooter>Erstellt von Luck &amp;D&amp;RSeite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showRowColHeaders="0" zoomScale="105" workbookViewId="0">
      <selection activeCell="E6" sqref="E6"/>
    </sheetView>
  </sheetViews>
  <sheetFormatPr baseColWidth="10" defaultRowHeight="12.75" x14ac:dyDescent="0.2"/>
  <cols>
    <col min="1" max="1" width="15.42578125" customWidth="1"/>
    <col min="2" max="3" width="11.7109375" customWidth="1"/>
    <col min="4" max="4" width="22.28515625" customWidth="1"/>
    <col min="5" max="5" width="11.7109375" customWidth="1"/>
    <col min="6" max="6" width="12.5703125" customWidth="1"/>
  </cols>
  <sheetData>
    <row r="1" spans="1:6" ht="20.100000000000001" customHeight="1" thickBot="1" x14ac:dyDescent="0.3">
      <c r="A1" s="111" t="s">
        <v>208</v>
      </c>
      <c r="B1" s="20"/>
      <c r="C1" s="112"/>
      <c r="D1" s="113"/>
      <c r="E1" s="20"/>
      <c r="F1" s="20"/>
    </row>
    <row r="2" spans="1:6" ht="20.100000000000001" customHeight="1" x14ac:dyDescent="0.25">
      <c r="A2" s="143" t="s">
        <v>129</v>
      </c>
      <c r="B2" s="144"/>
      <c r="C2" s="144"/>
      <c r="D2" s="149" t="s">
        <v>130</v>
      </c>
      <c r="E2" s="150"/>
      <c r="F2" s="151"/>
    </row>
    <row r="3" spans="1:6" ht="20.100000000000001" customHeight="1" x14ac:dyDescent="0.2">
      <c r="A3" s="145" t="s">
        <v>20</v>
      </c>
      <c r="B3" s="146" t="s">
        <v>131</v>
      </c>
      <c r="C3" s="146" t="s">
        <v>132</v>
      </c>
      <c r="D3" s="152" t="s">
        <v>20</v>
      </c>
      <c r="E3" s="152" t="s">
        <v>131</v>
      </c>
      <c r="F3" s="92" t="s">
        <v>132</v>
      </c>
    </row>
    <row r="4" spans="1:6" ht="20.100000000000001" customHeight="1" thickBot="1" x14ac:dyDescent="0.25">
      <c r="A4" s="147"/>
      <c r="B4" s="148" t="s">
        <v>114</v>
      </c>
      <c r="C4" s="148" t="s">
        <v>114</v>
      </c>
      <c r="D4" s="153"/>
      <c r="E4" s="153" t="s">
        <v>114</v>
      </c>
      <c r="F4" s="154" t="s">
        <v>114</v>
      </c>
    </row>
    <row r="5" spans="1:6" ht="20.100000000000001" customHeight="1" x14ac:dyDescent="0.2">
      <c r="A5" s="100" t="s">
        <v>133</v>
      </c>
      <c r="B5" s="101">
        <f>Mittel!G8</f>
        <v>3080</v>
      </c>
      <c r="C5" s="101" t="e">
        <f>'1 AusEin'!G29+#REF!</f>
        <v>#REF!</v>
      </c>
      <c r="D5" s="4" t="s">
        <v>134</v>
      </c>
      <c r="E5" s="68">
        <f>Mittel!B23</f>
        <v>0</v>
      </c>
      <c r="F5" s="68" t="e">
        <f>'1 AusEin'!D18+#REF!</f>
        <v>#REF!</v>
      </c>
    </row>
    <row r="6" spans="1:6" ht="20.100000000000001" customHeight="1" x14ac:dyDescent="0.2">
      <c r="A6" s="4" t="s">
        <v>135</v>
      </c>
      <c r="B6" s="68"/>
      <c r="C6" s="68"/>
      <c r="D6" s="4" t="s">
        <v>136</v>
      </c>
      <c r="E6" s="68" t="e">
        <f>Mittel!C23</f>
        <v>#REF!</v>
      </c>
      <c r="F6" s="68" t="e">
        <f>'1 AusEin'!E18+#REF!</f>
        <v>#REF!</v>
      </c>
    </row>
    <row r="7" spans="1:6" ht="20.100000000000001" customHeight="1" x14ac:dyDescent="0.2">
      <c r="A7" s="4" t="s">
        <v>137</v>
      </c>
      <c r="B7" s="68"/>
      <c r="C7" s="68"/>
      <c r="D7" s="4" t="s">
        <v>138</v>
      </c>
      <c r="E7" s="68">
        <f>Mittel!D23</f>
        <v>0</v>
      </c>
      <c r="F7" s="68" t="e">
        <f>'1 AusEin'!F18+#REF!</f>
        <v>#REF!</v>
      </c>
    </row>
    <row r="8" spans="1:6" ht="20.100000000000001" customHeight="1" x14ac:dyDescent="0.2">
      <c r="A8" s="4" t="s">
        <v>139</v>
      </c>
      <c r="B8" s="68"/>
      <c r="C8" s="68"/>
      <c r="D8" s="109" t="s">
        <v>140</v>
      </c>
      <c r="E8" s="110" t="e">
        <f>SUM(E5:E7)</f>
        <v>#REF!</v>
      </c>
      <c r="F8" s="110" t="e">
        <f>SUM(F5:F7)</f>
        <v>#REF!</v>
      </c>
    </row>
    <row r="9" spans="1:6" ht="20.100000000000001" customHeight="1" x14ac:dyDescent="0.2">
      <c r="A9" s="4" t="s">
        <v>141</v>
      </c>
      <c r="B9" s="68"/>
      <c r="C9" s="68"/>
      <c r="D9" s="4" t="s">
        <v>142</v>
      </c>
      <c r="E9" s="101"/>
      <c r="F9" s="101"/>
    </row>
    <row r="10" spans="1:6" ht="20.100000000000001" customHeight="1" x14ac:dyDescent="0.2">
      <c r="A10" s="4" t="s">
        <v>143</v>
      </c>
      <c r="B10" s="68"/>
      <c r="C10" s="68"/>
      <c r="D10" s="4" t="s">
        <v>212</v>
      </c>
      <c r="E10" s="68">
        <v>60</v>
      </c>
      <c r="F10" s="68">
        <v>30</v>
      </c>
    </row>
    <row r="11" spans="1:6" ht="20.100000000000001" customHeight="1" x14ac:dyDescent="0.2">
      <c r="A11" s="4"/>
      <c r="B11" s="68"/>
      <c r="C11" s="68"/>
      <c r="D11" t="s">
        <v>144</v>
      </c>
      <c r="E11" s="4">
        <v>5.76</v>
      </c>
      <c r="F11" s="4">
        <v>5.76</v>
      </c>
    </row>
    <row r="12" spans="1:6" ht="20.100000000000001" customHeight="1" x14ac:dyDescent="0.2">
      <c r="A12" s="4"/>
      <c r="B12" s="68"/>
      <c r="C12" s="68"/>
      <c r="D12" s="16" t="s">
        <v>145</v>
      </c>
      <c r="E12" s="68">
        <v>10.76</v>
      </c>
      <c r="F12" s="68">
        <v>10.76</v>
      </c>
    </row>
    <row r="13" spans="1:6" ht="20.100000000000001" customHeight="1" x14ac:dyDescent="0.2">
      <c r="A13" s="107" t="s">
        <v>146</v>
      </c>
      <c r="B13" s="108">
        <f>SUM(B5:B12)</f>
        <v>3080</v>
      </c>
      <c r="C13" s="108" t="e">
        <f>SUM(C5:C12)</f>
        <v>#REF!</v>
      </c>
      <c r="D13" s="107" t="s">
        <v>147</v>
      </c>
      <c r="E13" s="108" t="e">
        <f>SUM(E8:E12)</f>
        <v>#REF!</v>
      </c>
      <c r="F13" s="108" t="e">
        <f>SUM(F8:F12)</f>
        <v>#REF!</v>
      </c>
    </row>
    <row r="14" spans="1:6" ht="20.100000000000001" customHeight="1" thickBot="1" x14ac:dyDescent="0.25">
      <c r="A14" s="80" t="s">
        <v>113</v>
      </c>
      <c r="B14" s="102"/>
      <c r="C14" s="69"/>
      <c r="D14" s="80" t="s">
        <v>113</v>
      </c>
      <c r="E14" s="106" t="e">
        <f>B13-E13</f>
        <v>#REF!</v>
      </c>
      <c r="F14" s="68"/>
    </row>
    <row r="15" spans="1:6" ht="20.100000000000001" customHeight="1" thickBot="1" x14ac:dyDescent="0.25">
      <c r="D15" s="103" t="s">
        <v>148</v>
      </c>
      <c r="E15" s="104"/>
      <c r="F15" s="105" t="e">
        <f>C13-F13</f>
        <v>#REF!</v>
      </c>
    </row>
    <row r="16" spans="1:6" ht="20.100000000000001" customHeight="1" x14ac:dyDescent="0.2"/>
  </sheetData>
  <phoneticPr fontId="0" type="noConversion"/>
  <printOptions gridLinesSet="0"/>
  <pageMargins left="0.78740157480314965" right="0.59055118110236227" top="0.98425196850393704" bottom="0.98425196850393704" header="0.51181102362204722" footer="0.51181102362204722"/>
  <pageSetup paperSize="9" orientation="portrait" horizontalDpi="180" verticalDpi="0" r:id="rId1"/>
  <headerFooter alignWithMargins="0">
    <oddFooter>Erstellt von Luck &amp;D&amp;RSeite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24"/>
  <sheetViews>
    <sheetView showGridLines="0" showRowColHeaders="0" showZeros="0" showOutlineSymbols="0" workbookViewId="0">
      <selection activeCell="I37" sqref="I37"/>
    </sheetView>
  </sheetViews>
  <sheetFormatPr baseColWidth="10" defaultRowHeight="12.75" x14ac:dyDescent="0.2"/>
  <cols>
    <col min="1" max="1" width="21.7109375" customWidth="1"/>
    <col min="2" max="4" width="10" customWidth="1"/>
    <col min="5" max="5" width="13.140625" customWidth="1"/>
  </cols>
  <sheetData>
    <row r="1" spans="1:7" x14ac:dyDescent="0.2">
      <c r="A1" s="132" t="s">
        <v>1</v>
      </c>
      <c r="B1" s="21"/>
      <c r="C1" s="55" t="s">
        <v>149</v>
      </c>
      <c r="D1" s="55"/>
      <c r="E1" s="21"/>
      <c r="F1" s="21"/>
      <c r="G1" s="132" t="s">
        <v>209</v>
      </c>
    </row>
    <row r="2" spans="1:7" ht="15.75" x14ac:dyDescent="0.25">
      <c r="A2" s="53" t="s">
        <v>150</v>
      </c>
      <c r="B2" s="53"/>
      <c r="C2" s="53"/>
      <c r="D2" s="53"/>
      <c r="E2" s="54"/>
      <c r="F2" s="54"/>
      <c r="G2" s="54"/>
    </row>
    <row r="3" spans="1:7" ht="13.5" thickBot="1" x14ac:dyDescent="0.25">
      <c r="A3" s="133" t="s">
        <v>151</v>
      </c>
      <c r="B3" s="55"/>
      <c r="C3" s="55"/>
      <c r="D3" s="55"/>
      <c r="E3" s="55"/>
      <c r="F3" s="134"/>
      <c r="G3" s="134"/>
    </row>
    <row r="4" spans="1:7" x14ac:dyDescent="0.2">
      <c r="A4" s="58" t="s">
        <v>152</v>
      </c>
      <c r="B4" s="86" t="s">
        <v>130</v>
      </c>
      <c r="C4" s="87"/>
      <c r="D4" s="87"/>
      <c r="E4" s="88"/>
      <c r="F4" s="57" t="s">
        <v>129</v>
      </c>
      <c r="G4" s="52"/>
    </row>
    <row r="5" spans="1:7" x14ac:dyDescent="0.2">
      <c r="A5" s="59"/>
      <c r="B5" s="89" t="s">
        <v>153</v>
      </c>
      <c r="C5" s="90" t="s">
        <v>213</v>
      </c>
      <c r="D5" s="91" t="s">
        <v>215</v>
      </c>
      <c r="E5" s="92" t="s">
        <v>155</v>
      </c>
      <c r="F5" s="63" t="s">
        <v>156</v>
      </c>
      <c r="G5" s="56" t="s">
        <v>146</v>
      </c>
    </row>
    <row r="6" spans="1:7" x14ac:dyDescent="0.2">
      <c r="A6" s="59"/>
      <c r="B6" s="89"/>
      <c r="C6" s="158" t="s">
        <v>214</v>
      </c>
      <c r="D6" s="159" t="s">
        <v>216</v>
      </c>
      <c r="E6" s="92"/>
      <c r="F6" s="63"/>
      <c r="G6" s="56"/>
    </row>
    <row r="7" spans="1:7" ht="13.5" thickBot="1" x14ac:dyDescent="0.25">
      <c r="A7" s="60"/>
      <c r="B7" s="93" t="s">
        <v>114</v>
      </c>
      <c r="C7" s="94" t="s">
        <v>114</v>
      </c>
      <c r="D7" s="95" t="s">
        <v>114</v>
      </c>
      <c r="E7" s="96" t="s">
        <v>114</v>
      </c>
      <c r="F7" s="61" t="s">
        <v>114</v>
      </c>
      <c r="G7" s="62" t="s">
        <v>114</v>
      </c>
    </row>
    <row r="8" spans="1:7" x14ac:dyDescent="0.2">
      <c r="A8" s="51" t="s">
        <v>157</v>
      </c>
      <c r="B8" s="49"/>
      <c r="C8" s="49" t="e">
        <f>'1 Plan'!#REF!+#REF!</f>
        <v>#REF!</v>
      </c>
      <c r="D8" s="49"/>
      <c r="E8" s="49" t="e">
        <f t="shared" ref="E8:E20" si="0">SUM(B8:D8)</f>
        <v>#REF!</v>
      </c>
      <c r="F8" s="64">
        <v>70</v>
      </c>
      <c r="G8" s="68">
        <v>3080</v>
      </c>
    </row>
    <row r="9" spans="1:7" x14ac:dyDescent="0.2">
      <c r="A9" s="51" t="s">
        <v>158</v>
      </c>
      <c r="B9" s="49"/>
      <c r="C9" s="49"/>
      <c r="D9" s="49"/>
      <c r="E9" s="49">
        <f t="shared" si="0"/>
        <v>0</v>
      </c>
      <c r="F9" s="64"/>
      <c r="G9" s="68"/>
    </row>
    <row r="10" spans="1:7" x14ac:dyDescent="0.2">
      <c r="A10" s="51" t="s">
        <v>159</v>
      </c>
      <c r="B10" s="49"/>
      <c r="C10" s="49"/>
      <c r="D10" s="49"/>
      <c r="E10" s="49">
        <f t="shared" si="0"/>
        <v>0</v>
      </c>
      <c r="F10" s="64"/>
      <c r="G10" s="68"/>
    </row>
    <row r="11" spans="1:7" x14ac:dyDescent="0.2">
      <c r="A11" s="51" t="s">
        <v>160</v>
      </c>
      <c r="B11" s="49"/>
      <c r="C11" s="49"/>
      <c r="D11" s="49"/>
      <c r="E11" s="49">
        <f t="shared" si="0"/>
        <v>0</v>
      </c>
      <c r="F11" s="64"/>
      <c r="G11" s="68"/>
    </row>
    <row r="12" spans="1:7" x14ac:dyDescent="0.2">
      <c r="A12" s="51" t="s">
        <v>161</v>
      </c>
      <c r="B12" s="50"/>
      <c r="C12" s="50"/>
      <c r="D12" s="50"/>
      <c r="E12" s="50">
        <f t="shared" si="0"/>
        <v>0</v>
      </c>
      <c r="F12" s="64"/>
      <c r="G12" s="68"/>
    </row>
    <row r="13" spans="1:7" x14ac:dyDescent="0.2">
      <c r="A13" s="51" t="s">
        <v>162</v>
      </c>
      <c r="B13" s="50"/>
      <c r="C13" s="50"/>
      <c r="D13" s="50"/>
      <c r="E13" s="50">
        <f t="shared" si="0"/>
        <v>0</v>
      </c>
      <c r="F13" s="64"/>
      <c r="G13" s="68"/>
    </row>
    <row r="14" spans="1:7" x14ac:dyDescent="0.2">
      <c r="A14" s="51" t="s">
        <v>163</v>
      </c>
      <c r="B14" s="49"/>
      <c r="C14" s="49"/>
      <c r="D14" s="49"/>
      <c r="E14" s="49">
        <f t="shared" si="0"/>
        <v>0</v>
      </c>
      <c r="F14" s="64"/>
      <c r="G14" s="68"/>
    </row>
    <row r="15" spans="1:7" x14ac:dyDescent="0.2">
      <c r="A15" s="51" t="s">
        <v>164</v>
      </c>
      <c r="B15" s="49"/>
      <c r="C15" s="49"/>
      <c r="D15" s="49"/>
      <c r="E15" s="49">
        <f t="shared" si="0"/>
        <v>0</v>
      </c>
      <c r="F15" s="64"/>
      <c r="G15" s="68"/>
    </row>
    <row r="16" spans="1:7" x14ac:dyDescent="0.2">
      <c r="A16" s="51" t="s">
        <v>165</v>
      </c>
      <c r="B16" s="49"/>
      <c r="C16" s="49"/>
      <c r="D16" s="49"/>
      <c r="E16" s="49">
        <f t="shared" si="0"/>
        <v>0</v>
      </c>
      <c r="F16" s="64"/>
      <c r="G16" s="68"/>
    </row>
    <row r="17" spans="1:7" x14ac:dyDescent="0.2">
      <c r="A17" s="51" t="s">
        <v>139</v>
      </c>
      <c r="B17" s="49"/>
      <c r="C17" s="49"/>
      <c r="D17" s="49"/>
      <c r="E17" s="49">
        <f t="shared" si="0"/>
        <v>0</v>
      </c>
      <c r="F17" s="64"/>
      <c r="G17" s="68"/>
    </row>
    <row r="18" spans="1:7" x14ac:dyDescent="0.2">
      <c r="A18" s="51" t="s">
        <v>166</v>
      </c>
      <c r="B18" s="49"/>
      <c r="C18" s="49"/>
      <c r="D18" s="49"/>
      <c r="E18" s="49">
        <f t="shared" si="0"/>
        <v>0</v>
      </c>
      <c r="F18" s="64"/>
      <c r="G18" s="68"/>
    </row>
    <row r="19" spans="1:7" x14ac:dyDescent="0.2">
      <c r="A19" s="51" t="s">
        <v>167</v>
      </c>
      <c r="B19" s="49"/>
      <c r="C19" s="49"/>
      <c r="D19" s="49"/>
      <c r="E19" s="49">
        <f t="shared" si="0"/>
        <v>0</v>
      </c>
      <c r="F19" s="64"/>
      <c r="G19" s="68"/>
    </row>
    <row r="20" spans="1:7" x14ac:dyDescent="0.2">
      <c r="A20" s="51" t="s">
        <v>168</v>
      </c>
      <c r="B20" s="49"/>
      <c r="C20" s="49"/>
      <c r="D20" s="49"/>
      <c r="E20" s="49">
        <f t="shared" si="0"/>
        <v>0</v>
      </c>
      <c r="F20" s="64"/>
      <c r="G20" s="68"/>
    </row>
    <row r="21" spans="1:7" x14ac:dyDescent="0.2">
      <c r="A21" s="51"/>
      <c r="B21" s="49"/>
      <c r="C21" s="49"/>
      <c r="D21" s="49"/>
      <c r="E21" s="49"/>
      <c r="F21" s="64"/>
      <c r="G21" s="68"/>
    </row>
    <row r="22" spans="1:7" x14ac:dyDescent="0.2">
      <c r="A22" s="51"/>
      <c r="B22" s="49"/>
      <c r="C22" s="49"/>
      <c r="D22" s="49"/>
      <c r="E22" s="129"/>
      <c r="F22" s="64"/>
      <c r="G22" s="68"/>
    </row>
    <row r="23" spans="1:7" ht="13.5" thickBot="1" x14ac:dyDescent="0.25">
      <c r="A23" s="67" t="s">
        <v>169</v>
      </c>
      <c r="B23" s="65">
        <f>SUM(B8:B22)</f>
        <v>0</v>
      </c>
      <c r="C23" s="65" t="e">
        <f>SUM(C8:C22)</f>
        <v>#REF!</v>
      </c>
      <c r="D23" s="65">
        <f>SUM(D8:D22)</f>
        <v>0</v>
      </c>
      <c r="E23" s="65" t="e">
        <f>SUM(B23:D23)</f>
        <v>#REF!</v>
      </c>
      <c r="F23" s="66"/>
      <c r="G23" s="70">
        <f>SUM(G8:G22)</f>
        <v>3080</v>
      </c>
    </row>
    <row r="24" spans="1:7" ht="13.5" thickBot="1" x14ac:dyDescent="0.25">
      <c r="A24" s="25" t="s">
        <v>170</v>
      </c>
      <c r="G24" s="71" t="e">
        <f>G23-E23</f>
        <v>#REF!</v>
      </c>
    </row>
  </sheetData>
  <phoneticPr fontId="0" type="noConversion"/>
  <printOptions gridLinesSet="0"/>
  <pageMargins left="0.78740157480314965" right="0.19685039370078741" top="0.98425196850393704" bottom="0.98425196850393704" header="0.51181102362204722" footer="0.51181102362204722"/>
  <pageSetup paperSize="9" scale="98" orientation="portrait" horizontalDpi="180" verticalDpi="0" r:id="rId1"/>
  <headerFooter alignWithMargins="0">
    <oddHeader>&amp;A</oddHeader>
    <oddFooter>Erstellt von Luck &amp;D&amp;RSeite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showGridLines="0" showRowColHeaders="0" showOutlineSymbols="0" zoomScale="110" workbookViewId="0">
      <selection activeCell="F1" sqref="F1"/>
    </sheetView>
  </sheetViews>
  <sheetFormatPr baseColWidth="10" defaultRowHeight="12.75" x14ac:dyDescent="0.2"/>
  <cols>
    <col min="1" max="1" width="5.140625" customWidth="1"/>
    <col min="2" max="2" width="7" customWidth="1"/>
    <col min="3" max="3" width="9.7109375" customWidth="1"/>
    <col min="4" max="4" width="7" customWidth="1"/>
    <col min="5" max="5" width="9.7109375" customWidth="1"/>
    <col min="6" max="6" width="46.85546875" customWidth="1"/>
  </cols>
  <sheetData>
    <row r="1" spans="1:6" x14ac:dyDescent="0.2">
      <c r="A1" s="1" t="s">
        <v>1</v>
      </c>
      <c r="F1" s="85" t="s">
        <v>219</v>
      </c>
    </row>
    <row r="2" spans="1:6" x14ac:dyDescent="0.2">
      <c r="A2" s="99" t="s">
        <v>171</v>
      </c>
      <c r="B2" s="72"/>
      <c r="C2" s="72"/>
      <c r="D2" s="72"/>
      <c r="E2" s="72"/>
      <c r="F2" s="72"/>
    </row>
    <row r="3" spans="1:6" ht="18" x14ac:dyDescent="0.25">
      <c r="A3" s="83" t="s">
        <v>172</v>
      </c>
      <c r="B3" s="73"/>
      <c r="C3" s="73"/>
      <c r="D3" s="73"/>
      <c r="E3" s="73"/>
      <c r="F3" s="73"/>
    </row>
    <row r="4" spans="1:6" ht="13.5" thickBot="1" x14ac:dyDescent="0.25"/>
    <row r="5" spans="1:6" x14ac:dyDescent="0.2">
      <c r="A5" s="22" t="s">
        <v>173</v>
      </c>
      <c r="B5" s="97" t="s">
        <v>174</v>
      </c>
      <c r="C5" s="98"/>
      <c r="D5" s="162" t="s">
        <v>175</v>
      </c>
      <c r="E5" s="163"/>
      <c r="F5" s="76" t="s">
        <v>14</v>
      </c>
    </row>
    <row r="6" spans="1:6" ht="13.5" thickBot="1" x14ac:dyDescent="0.25">
      <c r="A6" s="26"/>
      <c r="B6" s="74" t="s">
        <v>6</v>
      </c>
      <c r="C6" s="75" t="s">
        <v>176</v>
      </c>
      <c r="D6" s="164" t="s">
        <v>6</v>
      </c>
      <c r="E6" s="165" t="s">
        <v>176</v>
      </c>
      <c r="F6" s="77"/>
    </row>
    <row r="7" spans="1:6" x14ac:dyDescent="0.2">
      <c r="A7" s="79">
        <v>1</v>
      </c>
      <c r="B7" s="4" t="e">
        <f>'1 Plan'!#REF!</f>
        <v>#REF!</v>
      </c>
      <c r="C7" s="78" t="e">
        <f>'1 Plan'!#REF!</f>
        <v>#REF!</v>
      </c>
      <c r="D7" s="4"/>
      <c r="E7" s="4"/>
      <c r="F7" s="5"/>
    </row>
    <row r="8" spans="1:6" x14ac:dyDescent="0.2">
      <c r="A8" s="79">
        <v>2</v>
      </c>
      <c r="B8" s="4" t="e">
        <f>#REF!</f>
        <v>#REF!</v>
      </c>
      <c r="C8" s="78" t="e">
        <f>#REF!</f>
        <v>#REF!</v>
      </c>
      <c r="D8" s="4"/>
      <c r="E8" s="4"/>
      <c r="F8" s="5"/>
    </row>
    <row r="9" spans="1:6" x14ac:dyDescent="0.2">
      <c r="A9" s="79"/>
      <c r="B9" s="4"/>
      <c r="C9" s="4"/>
      <c r="D9" s="4"/>
      <c r="E9" s="4"/>
      <c r="F9" s="5"/>
    </row>
    <row r="10" spans="1:6" x14ac:dyDescent="0.2">
      <c r="A10" s="79"/>
      <c r="B10" s="4"/>
      <c r="C10" s="4"/>
      <c r="D10" s="4"/>
      <c r="E10" s="4"/>
      <c r="F10" s="5"/>
    </row>
    <row r="11" spans="1:6" x14ac:dyDescent="0.2">
      <c r="A11" s="79"/>
      <c r="B11" s="4"/>
      <c r="C11" s="4"/>
      <c r="D11" s="4"/>
      <c r="E11" s="4"/>
      <c r="F11" s="5"/>
    </row>
    <row r="12" spans="1:6" x14ac:dyDescent="0.2">
      <c r="A12" s="79"/>
      <c r="B12" s="4"/>
      <c r="C12" s="4"/>
      <c r="D12" s="4"/>
      <c r="E12" s="4"/>
      <c r="F12" s="5"/>
    </row>
    <row r="13" spans="1:6" x14ac:dyDescent="0.2">
      <c r="A13" s="79"/>
      <c r="B13" s="4"/>
      <c r="C13" s="4"/>
      <c r="D13" s="4"/>
      <c r="E13" s="4"/>
      <c r="F13" s="5"/>
    </row>
    <row r="14" spans="1:6" x14ac:dyDescent="0.2">
      <c r="A14" s="79"/>
      <c r="B14" s="4"/>
      <c r="C14" s="4"/>
      <c r="D14" s="4"/>
      <c r="E14" s="4"/>
      <c r="F14" s="5"/>
    </row>
    <row r="15" spans="1:6" x14ac:dyDescent="0.2">
      <c r="A15" s="79"/>
      <c r="B15" s="4"/>
      <c r="C15" s="4"/>
      <c r="D15" s="4"/>
      <c r="E15" s="4"/>
      <c r="F15" s="5"/>
    </row>
    <row r="16" spans="1:6" x14ac:dyDescent="0.2">
      <c r="A16" s="79"/>
      <c r="B16" s="4"/>
      <c r="C16" s="4"/>
      <c r="D16" s="4"/>
      <c r="E16" s="4"/>
      <c r="F16" s="5"/>
    </row>
    <row r="17" spans="1:6" x14ac:dyDescent="0.2">
      <c r="A17" s="79"/>
      <c r="B17" s="4"/>
      <c r="C17" s="4"/>
      <c r="D17" s="4"/>
      <c r="E17" s="4"/>
      <c r="F17" s="5"/>
    </row>
    <row r="18" spans="1:6" x14ac:dyDescent="0.2">
      <c r="A18" s="79"/>
      <c r="B18" s="4"/>
      <c r="C18" s="4"/>
      <c r="D18" s="4"/>
      <c r="E18" s="4"/>
      <c r="F18" s="5"/>
    </row>
    <row r="19" spans="1:6" ht="13.5" thickBot="1" x14ac:dyDescent="0.25">
      <c r="A19" s="79"/>
      <c r="B19" s="4"/>
      <c r="C19" s="4"/>
      <c r="D19" s="4"/>
      <c r="E19" s="4"/>
      <c r="F19" s="5"/>
    </row>
    <row r="20" spans="1:6" ht="13.5" thickBot="1" x14ac:dyDescent="0.25">
      <c r="A20" s="81" t="s">
        <v>177</v>
      </c>
      <c r="B20" s="82" t="e">
        <f>SUM(B7:B19)</f>
        <v>#REF!</v>
      </c>
      <c r="C20" s="84" t="e">
        <f>SUM(C7:C19)</f>
        <v>#REF!</v>
      </c>
      <c r="D20" s="82">
        <f>SUM(D7:D19)</f>
        <v>0</v>
      </c>
      <c r="E20" s="25">
        <f>SUM(E7:E19)</f>
        <v>0</v>
      </c>
      <c r="F20" s="17"/>
    </row>
  </sheetData>
  <phoneticPr fontId="0" type="noConversion"/>
  <printOptions gridLinesSet="0"/>
  <pageMargins left="0.78740157499999996" right="0.78740157499999996" top="0.984251969" bottom="0.984251969" header="0.51181102300000003" footer="0.51181102300000003"/>
  <pageSetup paperSize="9" orientation="portrait" horizontalDpi="0" verticalDpi="0" r:id="rId1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6" sqref="G16"/>
    </sheetView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workbookViewId="0">
      <selection activeCell="F10" sqref="F10"/>
    </sheetView>
  </sheetViews>
  <sheetFormatPr baseColWidth="10" defaultRowHeight="12.75" x14ac:dyDescent="0.2"/>
  <cols>
    <col min="1" max="1" width="11.140625" customWidth="1"/>
    <col min="2" max="2" width="15.7109375" customWidth="1"/>
    <col min="3" max="3" width="23" customWidth="1"/>
    <col min="4" max="4" width="9" bestFit="1" customWidth="1"/>
    <col min="5" max="5" width="7.28515625" customWidth="1"/>
    <col min="6" max="6" width="34.5703125" customWidth="1"/>
    <col min="7" max="7" width="12.42578125" customWidth="1"/>
    <col min="8" max="8" width="6.5703125" style="526" bestFit="1" customWidth="1"/>
    <col min="9" max="9" width="6.7109375" style="526" bestFit="1" customWidth="1"/>
    <col min="10" max="10" width="16.5703125" style="545" customWidth="1"/>
    <col min="11" max="11" width="33" customWidth="1"/>
  </cols>
  <sheetData>
    <row r="1" spans="1:11" ht="26.25" x14ac:dyDescent="0.4">
      <c r="A1" s="575" t="s">
        <v>375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</row>
    <row r="2" spans="1:11" ht="30" x14ac:dyDescent="0.25">
      <c r="A2" s="559" t="s">
        <v>2</v>
      </c>
      <c r="B2" s="559" t="s">
        <v>374</v>
      </c>
      <c r="C2" s="559" t="s">
        <v>373</v>
      </c>
      <c r="D2" s="560" t="s">
        <v>372</v>
      </c>
      <c r="E2" s="574" t="s">
        <v>4</v>
      </c>
      <c r="F2" s="574"/>
      <c r="G2" s="558" t="s">
        <v>371</v>
      </c>
      <c r="H2" s="559" t="s">
        <v>8</v>
      </c>
      <c r="I2" s="559" t="s">
        <v>9</v>
      </c>
      <c r="J2" s="559" t="s">
        <v>370</v>
      </c>
      <c r="K2" s="558"/>
    </row>
    <row r="3" spans="1:11" ht="18" customHeight="1" x14ac:dyDescent="0.25">
      <c r="A3" s="556"/>
      <c r="B3" s="557"/>
      <c r="C3" s="556"/>
      <c r="D3" s="556"/>
      <c r="E3" s="557"/>
      <c r="F3" s="557"/>
      <c r="G3" s="556"/>
      <c r="H3" s="555"/>
      <c r="I3" s="555"/>
      <c r="J3" s="555"/>
      <c r="K3" s="555"/>
    </row>
    <row r="4" spans="1:11" ht="29.25" customHeight="1" x14ac:dyDescent="0.2">
      <c r="A4" s="554" t="s">
        <v>369</v>
      </c>
      <c r="B4" s="553" t="s">
        <v>364</v>
      </c>
      <c r="C4" s="551" t="s">
        <v>368</v>
      </c>
      <c r="D4" s="552" t="s">
        <v>7</v>
      </c>
      <c r="E4" s="573" t="s">
        <v>367</v>
      </c>
      <c r="F4" s="573"/>
      <c r="G4" s="573"/>
      <c r="H4" s="573"/>
      <c r="I4" s="573"/>
      <c r="J4" s="552" t="s">
        <v>175</v>
      </c>
      <c r="K4" s="551" t="s">
        <v>14</v>
      </c>
    </row>
    <row r="5" spans="1:11" ht="15" x14ac:dyDescent="0.25">
      <c r="A5" s="235" t="s">
        <v>365</v>
      </c>
      <c r="B5" s="235"/>
      <c r="C5" s="235"/>
      <c r="D5" s="236" t="s">
        <v>366</v>
      </c>
      <c r="E5" s="236" t="s">
        <v>365</v>
      </c>
      <c r="F5" s="235" t="s">
        <v>13</v>
      </c>
      <c r="G5" s="235" t="s">
        <v>364</v>
      </c>
      <c r="H5" s="236" t="s">
        <v>229</v>
      </c>
      <c r="I5" s="236" t="s">
        <v>243</v>
      </c>
      <c r="J5" s="236" t="s">
        <v>363</v>
      </c>
      <c r="K5" s="235"/>
    </row>
    <row r="6" spans="1:11" ht="15" customHeight="1" x14ac:dyDescent="0.2">
      <c r="A6" s="549"/>
      <c r="D6" s="550"/>
      <c r="I6" s="547"/>
      <c r="J6" s="546"/>
      <c r="K6" s="518"/>
    </row>
    <row r="7" spans="1:11" ht="15" customHeight="1" x14ac:dyDescent="0.2">
      <c r="A7" s="549"/>
      <c r="D7" s="548"/>
      <c r="F7" s="518"/>
      <c r="G7" s="518"/>
      <c r="I7" s="547"/>
      <c r="J7" s="546"/>
    </row>
    <row r="8" spans="1:11" ht="15" customHeight="1" x14ac:dyDescent="0.2">
      <c r="F8" s="518"/>
      <c r="G8" s="518"/>
      <c r="I8" s="547"/>
      <c r="J8" s="546"/>
    </row>
    <row r="9" spans="1:11" ht="15" customHeight="1" x14ac:dyDescent="0.2">
      <c r="F9" s="518"/>
      <c r="G9" s="518"/>
      <c r="I9" s="547"/>
      <c r="J9" s="546"/>
    </row>
    <row r="10" spans="1:11" ht="15" customHeight="1" x14ac:dyDescent="0.2"/>
    <row r="11" spans="1:11" ht="15" customHeight="1" x14ac:dyDescent="0.2"/>
    <row r="12" spans="1:11" ht="15" customHeight="1" x14ac:dyDescent="0.2"/>
    <row r="13" spans="1:11" ht="15" customHeight="1" x14ac:dyDescent="0.2"/>
    <row r="14" spans="1:11" ht="15" customHeight="1" x14ac:dyDescent="0.2"/>
    <row r="15" spans="1:11" ht="15" customHeight="1" x14ac:dyDescent="0.2"/>
    <row r="16" spans="1:11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</sheetData>
  <mergeCells count="3">
    <mergeCell ref="E4:I4"/>
    <mergeCell ref="E2:F2"/>
    <mergeCell ref="A1:K1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T41"/>
  <sheetViews>
    <sheetView showGridLines="0" showZeros="0" showOutlineSymbols="0" zoomScale="120" zoomScaleNormal="120" workbookViewId="0">
      <selection activeCell="E8" sqref="E8"/>
    </sheetView>
  </sheetViews>
  <sheetFormatPr baseColWidth="10" defaultRowHeight="12.75" x14ac:dyDescent="0.2"/>
  <cols>
    <col min="1" max="1" width="5" style="525" customWidth="1"/>
    <col min="2" max="2" width="5" bestFit="1" customWidth="1"/>
    <col min="3" max="3" width="3.28515625" customWidth="1"/>
    <col min="4" max="4" width="4.42578125" customWidth="1"/>
    <col min="5" max="5" width="4.28515625" customWidth="1"/>
    <col min="6" max="6" width="3.42578125" bestFit="1" customWidth="1"/>
    <col min="7" max="7" width="3.7109375" customWidth="1"/>
    <col min="8" max="8" width="6.5703125" bestFit="1" customWidth="1"/>
    <col min="9" max="9" width="7.85546875" bestFit="1" customWidth="1"/>
    <col min="10" max="10" width="4.42578125" customWidth="1"/>
    <col min="11" max="11" width="8.5703125" customWidth="1"/>
    <col min="12" max="12" width="23.85546875" customWidth="1"/>
    <col min="13" max="13" width="7.42578125" style="525" customWidth="1"/>
    <col min="14" max="14" width="11" bestFit="1" customWidth="1"/>
    <col min="15" max="15" width="5.42578125" style="525" customWidth="1"/>
    <col min="16" max="16" width="4.5703125" customWidth="1"/>
    <col min="17" max="17" width="8.5703125" bestFit="1" customWidth="1"/>
    <col min="18" max="18" width="5.42578125" style="18" bestFit="1" customWidth="1"/>
    <col min="19" max="19" width="7.140625" bestFit="1" customWidth="1"/>
    <col min="20" max="20" width="23.85546875" customWidth="1"/>
  </cols>
  <sheetData>
    <row r="1" spans="1:20" ht="22.5" customHeight="1" x14ac:dyDescent="0.4">
      <c r="A1" s="576" t="s">
        <v>225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</row>
    <row r="2" spans="1:20" ht="15" customHeight="1" x14ac:dyDescent="0.25">
      <c r="A2" s="237" t="s">
        <v>178</v>
      </c>
      <c r="B2" s="235"/>
      <c r="C2" s="236"/>
      <c r="D2" s="235"/>
      <c r="E2" s="235"/>
      <c r="F2" s="235"/>
      <c r="G2" s="235" t="s">
        <v>386</v>
      </c>
      <c r="H2" s="235"/>
      <c r="I2" s="237"/>
      <c r="J2" s="235" t="s">
        <v>179</v>
      </c>
      <c r="K2" s="238"/>
      <c r="L2" s="235"/>
      <c r="M2" s="236"/>
      <c r="N2" s="530"/>
      <c r="O2" s="530" t="s">
        <v>6</v>
      </c>
      <c r="P2" s="530"/>
      <c r="Q2" s="531"/>
      <c r="R2" s="236"/>
      <c r="S2" s="235"/>
      <c r="T2" s="235"/>
    </row>
    <row r="3" spans="1:20" ht="15" customHeight="1" x14ac:dyDescent="0.25">
      <c r="A3" s="577" t="s">
        <v>157</v>
      </c>
      <c r="B3" s="577"/>
      <c r="C3" s="577"/>
      <c r="D3" s="577"/>
      <c r="E3" s="577"/>
      <c r="F3" s="577"/>
      <c r="G3" s="577"/>
      <c r="H3" s="577"/>
      <c r="I3" s="577"/>
      <c r="J3" s="577"/>
      <c r="K3" s="578"/>
      <c r="L3" s="577"/>
      <c r="M3" s="579" t="s">
        <v>143</v>
      </c>
      <c r="N3" s="579"/>
      <c r="O3" s="579"/>
      <c r="P3" s="579"/>
      <c r="Q3" s="579"/>
      <c r="R3" s="579"/>
      <c r="S3" s="579"/>
      <c r="T3" s="579"/>
    </row>
    <row r="4" spans="1:20" ht="29.25" customHeight="1" x14ac:dyDescent="0.25">
      <c r="A4" s="239" t="s">
        <v>180</v>
      </c>
      <c r="B4" s="240" t="s">
        <v>227</v>
      </c>
      <c r="C4" s="241" t="s">
        <v>5</v>
      </c>
      <c r="D4" s="240" t="s">
        <v>11</v>
      </c>
      <c r="E4" s="240" t="s">
        <v>7</v>
      </c>
      <c r="F4" s="240" t="s">
        <v>8</v>
      </c>
      <c r="G4" s="240" t="s">
        <v>9</v>
      </c>
      <c r="H4" s="240" t="s">
        <v>181</v>
      </c>
      <c r="I4" s="240" t="s">
        <v>182</v>
      </c>
      <c r="J4" s="240" t="s">
        <v>183</v>
      </c>
      <c r="K4" s="242" t="s">
        <v>230</v>
      </c>
      <c r="L4" s="241" t="s">
        <v>14</v>
      </c>
      <c r="M4" s="239" t="s">
        <v>180</v>
      </c>
      <c r="N4" s="243" t="s">
        <v>226</v>
      </c>
      <c r="O4" s="243" t="s">
        <v>227</v>
      </c>
      <c r="P4" s="243" t="s">
        <v>5</v>
      </c>
      <c r="Q4" s="243" t="s">
        <v>228</v>
      </c>
      <c r="R4" s="243" t="s">
        <v>7</v>
      </c>
      <c r="S4" s="243" t="s">
        <v>229</v>
      </c>
      <c r="T4" s="243" t="s">
        <v>14</v>
      </c>
    </row>
    <row r="5" spans="1:20" ht="15" customHeight="1" x14ac:dyDescent="0.25">
      <c r="A5" s="244" t="s">
        <v>184</v>
      </c>
      <c r="B5" s="245"/>
      <c r="C5" s="246"/>
      <c r="D5" s="245"/>
      <c r="E5" s="245"/>
      <c r="F5" s="245"/>
      <c r="G5" s="245"/>
      <c r="H5" s="245" t="s">
        <v>185</v>
      </c>
      <c r="I5" s="245" t="s">
        <v>186</v>
      </c>
      <c r="J5" s="245" t="s">
        <v>11</v>
      </c>
      <c r="K5" s="245" t="s">
        <v>187</v>
      </c>
      <c r="L5" s="246"/>
      <c r="M5" s="244" t="s">
        <v>184</v>
      </c>
      <c r="N5" s="247" t="s">
        <v>13</v>
      </c>
      <c r="O5" s="535"/>
      <c r="P5" s="248"/>
      <c r="Q5" s="248"/>
      <c r="R5" s="247"/>
      <c r="S5" s="248"/>
      <c r="T5" s="248"/>
    </row>
    <row r="6" spans="1:20" ht="15" customHeight="1" x14ac:dyDescent="0.25">
      <c r="A6" s="527" t="e">
        <f>VLOOKUP(C6,'BA-Schlüssel'!$A$5:$C$46,3,FALSE)</f>
        <v>#N/A</v>
      </c>
      <c r="B6" s="565"/>
      <c r="C6" s="167"/>
      <c r="D6" s="168"/>
      <c r="E6" s="168"/>
      <c r="F6" s="169"/>
      <c r="G6" s="169"/>
      <c r="H6" s="168"/>
      <c r="I6" s="168"/>
      <c r="J6" s="168"/>
      <c r="K6" s="170">
        <f t="shared" ref="K6:K25" si="0">J6*D6</f>
        <v>0</v>
      </c>
      <c r="L6" s="249"/>
      <c r="M6" s="527" t="e">
        <f>VLOOKUP(P6,'BA-Schlüssel'!$A$5:$C$46,3,FALSE)</f>
        <v>#N/A</v>
      </c>
      <c r="N6" s="16"/>
      <c r="O6" s="253"/>
      <c r="P6" s="16"/>
      <c r="Q6" s="16"/>
      <c r="R6" s="253"/>
      <c r="S6" s="16"/>
      <c r="T6" s="16"/>
    </row>
    <row r="7" spans="1:20" ht="15" customHeight="1" x14ac:dyDescent="0.25">
      <c r="A7" s="528" t="e">
        <f>VLOOKUP(C7,'BA-Schlüssel'!$A$5:$C$46,3,FALSE)</f>
        <v>#N/A</v>
      </c>
      <c r="B7" s="166"/>
      <c r="C7" s="13"/>
      <c r="D7" s="5"/>
      <c r="E7" s="5"/>
      <c r="F7" s="14"/>
      <c r="G7" s="14"/>
      <c r="H7" s="5"/>
      <c r="I7" s="5"/>
      <c r="J7" s="5"/>
      <c r="K7" s="15">
        <f t="shared" si="0"/>
        <v>0</v>
      </c>
      <c r="L7" s="249"/>
      <c r="M7" s="527" t="e">
        <f>VLOOKUP(P7,'BA-Schlüssel'!$A$5:$C$46,3,FALSE)</f>
        <v>#N/A</v>
      </c>
      <c r="N7" s="16"/>
      <c r="O7" s="540"/>
      <c r="P7" s="16"/>
      <c r="Q7" s="16"/>
      <c r="R7" s="253"/>
      <c r="S7" s="16"/>
      <c r="T7" s="250"/>
    </row>
    <row r="8" spans="1:20" ht="15" customHeight="1" x14ac:dyDescent="0.25">
      <c r="A8" s="528" t="e">
        <f>VLOOKUP(C8,'BA-Schlüssel'!$A$5:$C$46,3,FALSE)</f>
        <v>#N/A</v>
      </c>
      <c r="B8" s="166"/>
      <c r="C8" s="13"/>
      <c r="D8" s="5"/>
      <c r="E8" s="5"/>
      <c r="F8" s="14"/>
      <c r="G8" s="14"/>
      <c r="H8" s="5"/>
      <c r="I8" s="5"/>
      <c r="J8" s="5"/>
      <c r="K8" s="15">
        <f t="shared" si="0"/>
        <v>0</v>
      </c>
      <c r="L8" s="249"/>
      <c r="M8" s="527" t="e">
        <f>VLOOKUP(P8,'BA-Schlüssel'!$A$5:$C$46,3,FALSE)</f>
        <v>#N/A</v>
      </c>
      <c r="N8" s="16"/>
      <c r="O8" s="540"/>
      <c r="P8" s="16"/>
      <c r="Q8" s="16"/>
      <c r="R8" s="253"/>
      <c r="S8" s="16"/>
      <c r="T8" s="250"/>
    </row>
    <row r="9" spans="1:20" ht="15" customHeight="1" x14ac:dyDescent="0.25">
      <c r="A9" s="528" t="e">
        <f>VLOOKUP(C9,'BA-Schlüssel'!$A$5:$C$46,3,FALSE)</f>
        <v>#N/A</v>
      </c>
      <c r="B9" s="12"/>
      <c r="C9" s="13"/>
      <c r="D9" s="5"/>
      <c r="E9" s="5"/>
      <c r="F9" s="14"/>
      <c r="G9" s="14"/>
      <c r="H9" s="5"/>
      <c r="I9" s="5"/>
      <c r="J9" s="5"/>
      <c r="K9" s="15">
        <f t="shared" si="0"/>
        <v>0</v>
      </c>
      <c r="L9" s="250"/>
      <c r="M9" s="527" t="e">
        <f>VLOOKUP(P9,'BA-Schlüssel'!$A$5:$C$46,3,FALSE)</f>
        <v>#N/A</v>
      </c>
      <c r="N9" s="16"/>
      <c r="O9" s="252"/>
      <c r="P9" s="16"/>
      <c r="Q9" s="16"/>
      <c r="R9" s="253"/>
      <c r="S9" s="16"/>
      <c r="T9" s="250"/>
    </row>
    <row r="10" spans="1:20" ht="15" customHeight="1" x14ac:dyDescent="0.25">
      <c r="A10" s="528" t="e">
        <f>VLOOKUP(C10,'BA-Schlüssel'!$A$5:$C$46,3,FALSE)</f>
        <v>#N/A</v>
      </c>
      <c r="B10" s="12"/>
      <c r="C10" s="13"/>
      <c r="D10" s="5"/>
      <c r="E10" s="5"/>
      <c r="F10" s="14"/>
      <c r="G10" s="14"/>
      <c r="H10" s="5"/>
      <c r="I10" s="5"/>
      <c r="J10" s="5"/>
      <c r="K10" s="15">
        <f t="shared" si="0"/>
        <v>0</v>
      </c>
      <c r="L10" s="250"/>
      <c r="M10" s="527" t="e">
        <f>VLOOKUP(P10,'BA-Schlüssel'!$A$5:$C$46,3,FALSE)</f>
        <v>#N/A</v>
      </c>
      <c r="N10" s="16"/>
      <c r="O10" s="540"/>
      <c r="P10" s="16"/>
      <c r="Q10" s="16"/>
      <c r="R10" s="253"/>
      <c r="S10" s="16"/>
      <c r="T10" s="250"/>
    </row>
    <row r="11" spans="1:20" ht="15" customHeight="1" x14ac:dyDescent="0.25">
      <c r="A11" s="528" t="e">
        <f>VLOOKUP(C11,'BA-Schlüssel'!$A$5:$C$46,3,FALSE)</f>
        <v>#N/A</v>
      </c>
      <c r="B11" s="12"/>
      <c r="C11" s="13"/>
      <c r="D11" s="5"/>
      <c r="E11" s="5"/>
      <c r="F11" s="14"/>
      <c r="G11" s="14"/>
      <c r="H11" s="5"/>
      <c r="I11" s="5"/>
      <c r="J11" s="5"/>
      <c r="K11" s="15">
        <f t="shared" si="0"/>
        <v>0</v>
      </c>
      <c r="L11" s="251"/>
      <c r="M11" s="527" t="e">
        <f>VLOOKUP(P11,'BA-Schlüssel'!$A$5:$C$46,3,FALSE)</f>
        <v>#N/A</v>
      </c>
      <c r="N11" s="16"/>
      <c r="O11" s="540"/>
      <c r="P11" s="16"/>
      <c r="Q11" s="16"/>
      <c r="R11" s="253"/>
      <c r="S11" s="16"/>
      <c r="T11" s="250"/>
    </row>
    <row r="12" spans="1:20" ht="15" customHeight="1" x14ac:dyDescent="0.25">
      <c r="A12" s="528" t="e">
        <f>VLOOKUP(C12,'BA-Schlüssel'!$A$5:$C$46,3,FALSE)</f>
        <v>#N/A</v>
      </c>
      <c r="B12" s="12"/>
      <c r="C12" s="13"/>
      <c r="D12" s="5"/>
      <c r="E12" s="5"/>
      <c r="F12" s="14"/>
      <c r="G12" s="14"/>
      <c r="H12" s="5"/>
      <c r="I12" s="5"/>
      <c r="J12" s="5"/>
      <c r="K12" s="15">
        <f t="shared" si="0"/>
        <v>0</v>
      </c>
      <c r="L12" s="250"/>
      <c r="M12" s="527" t="e">
        <f>VLOOKUP(P12,'BA-Schlüssel'!$A$5:$C$46,3,FALSE)</f>
        <v>#N/A</v>
      </c>
      <c r="N12" s="16"/>
      <c r="O12" s="540"/>
      <c r="P12" s="16"/>
      <c r="Q12" s="16"/>
      <c r="R12" s="253"/>
      <c r="S12" s="16"/>
      <c r="T12" s="250"/>
    </row>
    <row r="13" spans="1:20" ht="15" customHeight="1" x14ac:dyDescent="0.25">
      <c r="A13" s="528" t="e">
        <f>VLOOKUP(C13,'BA-Schlüssel'!$A$5:$C$46,3,FALSE)</f>
        <v>#N/A</v>
      </c>
      <c r="B13" s="12"/>
      <c r="C13" s="13"/>
      <c r="D13" s="5"/>
      <c r="E13" s="5"/>
      <c r="F13" s="14"/>
      <c r="G13" s="14"/>
      <c r="H13" s="5"/>
      <c r="I13" s="5"/>
      <c r="J13" s="5"/>
      <c r="K13" s="15">
        <f t="shared" si="0"/>
        <v>0</v>
      </c>
      <c r="L13" s="250"/>
      <c r="M13" s="527" t="e">
        <f>VLOOKUP(P13,'BA-Schlüssel'!$A$5:$C$46,3,FALSE)</f>
        <v>#N/A</v>
      </c>
      <c r="N13" s="16"/>
      <c r="O13" s="540"/>
      <c r="P13" s="16"/>
      <c r="Q13" s="16"/>
      <c r="R13" s="253"/>
      <c r="S13" s="16"/>
      <c r="T13" s="250"/>
    </row>
    <row r="14" spans="1:20" ht="15" customHeight="1" x14ac:dyDescent="0.25">
      <c r="A14" s="528" t="e">
        <f>VLOOKUP(C14,'BA-Schlüssel'!$A$5:$C$46,3,FALSE)</f>
        <v>#N/A</v>
      </c>
      <c r="B14" s="12"/>
      <c r="C14" s="13"/>
      <c r="D14" s="5"/>
      <c r="E14" s="5"/>
      <c r="F14" s="14"/>
      <c r="G14" s="14"/>
      <c r="H14" s="5"/>
      <c r="I14" s="5"/>
      <c r="J14" s="5"/>
      <c r="K14" s="15">
        <f t="shared" si="0"/>
        <v>0</v>
      </c>
      <c r="L14" s="250"/>
      <c r="M14" s="527" t="e">
        <f>VLOOKUP(P14,'BA-Schlüssel'!$A$5:$C$46,3,FALSE)</f>
        <v>#N/A</v>
      </c>
      <c r="N14" s="16"/>
      <c r="O14" s="540"/>
      <c r="P14" s="16"/>
      <c r="Q14" s="16"/>
      <c r="R14" s="253"/>
      <c r="S14" s="16"/>
      <c r="T14" s="250"/>
    </row>
    <row r="15" spans="1:20" ht="15" customHeight="1" x14ac:dyDescent="0.25">
      <c r="A15" s="528" t="e">
        <f>VLOOKUP(C15,'BA-Schlüssel'!$A$5:$C$46,3,FALSE)</f>
        <v>#N/A</v>
      </c>
      <c r="B15" s="12"/>
      <c r="C15" s="13"/>
      <c r="D15" s="5"/>
      <c r="E15" s="5"/>
      <c r="F15" s="14"/>
      <c r="G15" s="14"/>
      <c r="H15" s="5"/>
      <c r="I15" s="5"/>
      <c r="J15" s="5"/>
      <c r="K15" s="15">
        <f t="shared" si="0"/>
        <v>0</v>
      </c>
      <c r="L15" s="250"/>
      <c r="M15" s="527" t="e">
        <f>VLOOKUP(P15,'BA-Schlüssel'!$A$5:$C$46,3,FALSE)</f>
        <v>#N/A</v>
      </c>
      <c r="N15" s="16"/>
      <c r="O15" s="540"/>
      <c r="P15" s="16"/>
      <c r="Q15" s="16"/>
      <c r="R15" s="253"/>
      <c r="S15" s="16"/>
      <c r="T15" s="250"/>
    </row>
    <row r="16" spans="1:20" ht="15" customHeight="1" x14ac:dyDescent="0.25">
      <c r="A16" s="528" t="e">
        <f>VLOOKUP(C16,'BA-Schlüssel'!$A$5:$C$46,3,FALSE)</f>
        <v>#N/A</v>
      </c>
      <c r="B16" s="12"/>
      <c r="C16" s="13"/>
      <c r="D16" s="5"/>
      <c r="E16" s="5"/>
      <c r="F16" s="14"/>
      <c r="G16" s="14"/>
      <c r="H16" s="5"/>
      <c r="I16" s="5"/>
      <c r="J16" s="5"/>
      <c r="K16" s="15">
        <f t="shared" si="0"/>
        <v>0</v>
      </c>
      <c r="L16" s="250"/>
      <c r="M16" s="527" t="e">
        <f>VLOOKUP(P16,'BA-Schlüssel'!$A$5:$C$46,3,FALSE)</f>
        <v>#N/A</v>
      </c>
      <c r="N16" s="16"/>
      <c r="O16" s="540"/>
      <c r="P16" s="16"/>
      <c r="Q16" s="16"/>
      <c r="R16" s="253"/>
      <c r="S16" s="16"/>
      <c r="T16" s="250"/>
    </row>
    <row r="17" spans="1:20" ht="15" customHeight="1" x14ac:dyDescent="0.25">
      <c r="A17" s="528" t="e">
        <f>VLOOKUP(C17,'BA-Schlüssel'!$A$5:$C$46,3,FALSE)</f>
        <v>#N/A</v>
      </c>
      <c r="B17" s="12"/>
      <c r="C17" s="13"/>
      <c r="D17" s="5"/>
      <c r="E17" s="5"/>
      <c r="F17" s="14"/>
      <c r="G17" s="14"/>
      <c r="H17" s="5"/>
      <c r="I17" s="5"/>
      <c r="J17" s="5"/>
      <c r="K17" s="15">
        <f t="shared" si="0"/>
        <v>0</v>
      </c>
      <c r="L17" s="250"/>
      <c r="M17" s="527" t="e">
        <f>VLOOKUP(P17,'BA-Schlüssel'!$A$5:$C$46,3,FALSE)</f>
        <v>#N/A</v>
      </c>
      <c r="N17" s="16"/>
      <c r="O17" s="540"/>
      <c r="P17" s="16"/>
      <c r="Q17" s="16"/>
      <c r="R17" s="253"/>
      <c r="S17" s="16"/>
      <c r="T17" s="250"/>
    </row>
    <row r="18" spans="1:20" ht="15" customHeight="1" x14ac:dyDescent="0.25">
      <c r="A18" s="528" t="e">
        <f>VLOOKUP(C18,'BA-Schlüssel'!$A$5:$C$46,3,FALSE)</f>
        <v>#N/A</v>
      </c>
      <c r="B18" s="12"/>
      <c r="C18" s="13"/>
      <c r="D18" s="5"/>
      <c r="E18" s="5"/>
      <c r="F18" s="14"/>
      <c r="G18" s="14"/>
      <c r="H18" s="5"/>
      <c r="I18" s="5"/>
      <c r="J18" s="5"/>
      <c r="K18" s="15">
        <f t="shared" si="0"/>
        <v>0</v>
      </c>
      <c r="L18" s="250"/>
      <c r="M18" s="527" t="e">
        <f>VLOOKUP(P18,'BA-Schlüssel'!$A$5:$C$46,3,FALSE)</f>
        <v>#N/A</v>
      </c>
      <c r="N18" s="16"/>
      <c r="O18" s="540"/>
      <c r="P18" s="16"/>
      <c r="Q18" s="16"/>
      <c r="R18" s="253"/>
      <c r="S18" s="16"/>
      <c r="T18" s="250"/>
    </row>
    <row r="19" spans="1:20" ht="15" customHeight="1" x14ac:dyDescent="0.25">
      <c r="A19" s="528" t="e">
        <f>VLOOKUP(C19,'BA-Schlüssel'!$A$5:$C$46,3,FALSE)</f>
        <v>#N/A</v>
      </c>
      <c r="B19" s="12"/>
      <c r="C19" s="13"/>
      <c r="D19" s="5"/>
      <c r="E19" s="5"/>
      <c r="F19" s="14"/>
      <c r="G19" s="14"/>
      <c r="H19" s="5"/>
      <c r="I19" s="5"/>
      <c r="J19" s="5"/>
      <c r="K19" s="15">
        <f t="shared" si="0"/>
        <v>0</v>
      </c>
      <c r="L19" s="250"/>
      <c r="M19" s="527" t="e">
        <f>VLOOKUP(P19,'BA-Schlüssel'!$A$5:$C$46,3,FALSE)</f>
        <v>#N/A</v>
      </c>
      <c r="N19" s="16"/>
      <c r="O19" s="540"/>
      <c r="P19" s="16"/>
      <c r="Q19" s="16"/>
      <c r="R19" s="253"/>
      <c r="S19" s="16"/>
      <c r="T19" s="250"/>
    </row>
    <row r="20" spans="1:20" ht="15" customHeight="1" x14ac:dyDescent="0.25">
      <c r="A20" s="528" t="e">
        <f>VLOOKUP(C20,'BA-Schlüssel'!$A$5:$C$46,3,FALSE)</f>
        <v>#N/A</v>
      </c>
      <c r="B20" s="12"/>
      <c r="C20" s="13"/>
      <c r="D20" s="5"/>
      <c r="E20" s="5"/>
      <c r="F20" s="14"/>
      <c r="G20" s="14"/>
      <c r="H20" s="5"/>
      <c r="I20" s="5"/>
      <c r="J20" s="5"/>
      <c r="K20" s="15">
        <f t="shared" si="0"/>
        <v>0</v>
      </c>
      <c r="L20" s="250"/>
      <c r="M20" s="527" t="e">
        <f>VLOOKUP(P20,'BA-Schlüssel'!$A$5:$C$46,3,FALSE)</f>
        <v>#N/A</v>
      </c>
      <c r="N20" s="16"/>
      <c r="O20" s="540"/>
      <c r="P20" s="16"/>
      <c r="Q20" s="16"/>
      <c r="R20" s="253"/>
      <c r="S20" s="16"/>
      <c r="T20" s="250"/>
    </row>
    <row r="21" spans="1:20" ht="15" customHeight="1" x14ac:dyDescent="0.25">
      <c r="A21" s="528" t="e">
        <f>VLOOKUP(C21,'BA-Schlüssel'!$A$5:$C$46,3,FALSE)</f>
        <v>#N/A</v>
      </c>
      <c r="B21" s="12"/>
      <c r="C21" s="13"/>
      <c r="D21" s="5"/>
      <c r="E21" s="5"/>
      <c r="F21" s="14"/>
      <c r="G21" s="14"/>
      <c r="H21" s="5"/>
      <c r="I21" s="5"/>
      <c r="J21" s="5"/>
      <c r="K21" s="15">
        <f t="shared" si="0"/>
        <v>0</v>
      </c>
      <c r="L21" s="250"/>
      <c r="M21" s="527" t="e">
        <f>VLOOKUP(P21,'BA-Schlüssel'!$A$5:$C$46,3,FALSE)</f>
        <v>#N/A</v>
      </c>
      <c r="N21" s="16"/>
      <c r="O21" s="540"/>
      <c r="P21" s="16"/>
      <c r="Q21" s="16"/>
      <c r="R21" s="253"/>
      <c r="S21" s="16"/>
      <c r="T21" s="250"/>
    </row>
    <row r="22" spans="1:20" ht="15" customHeight="1" x14ac:dyDescent="0.25">
      <c r="A22" s="528" t="e">
        <f>VLOOKUP(C22,'BA-Schlüssel'!$A$5:$C$46,3,FALSE)</f>
        <v>#N/A</v>
      </c>
      <c r="B22" s="12"/>
      <c r="C22" s="13"/>
      <c r="D22" s="5"/>
      <c r="E22" s="5"/>
      <c r="F22" s="14"/>
      <c r="G22" s="14"/>
      <c r="H22" s="5"/>
      <c r="I22" s="5"/>
      <c r="J22" s="5"/>
      <c r="K22" s="15">
        <f t="shared" si="0"/>
        <v>0</v>
      </c>
      <c r="L22" s="250"/>
      <c r="M22" s="527" t="e">
        <f>VLOOKUP(P22,'BA-Schlüssel'!$A$5:$C$46,3,FALSE)</f>
        <v>#N/A</v>
      </c>
      <c r="N22" s="16"/>
      <c r="O22" s="540"/>
      <c r="P22" s="16"/>
      <c r="Q22" s="16"/>
      <c r="R22" s="253"/>
      <c r="S22" s="16"/>
      <c r="T22" s="250"/>
    </row>
    <row r="23" spans="1:20" ht="15" customHeight="1" x14ac:dyDescent="0.25">
      <c r="A23" s="528" t="e">
        <f>VLOOKUP(C23,'BA-Schlüssel'!$A$5:$C$46,3,FALSE)</f>
        <v>#N/A</v>
      </c>
      <c r="B23" s="12"/>
      <c r="C23" s="13"/>
      <c r="D23" s="5"/>
      <c r="E23" s="5"/>
      <c r="F23" s="14"/>
      <c r="G23" s="14"/>
      <c r="H23" s="5"/>
      <c r="I23" s="5"/>
      <c r="J23" s="5"/>
      <c r="K23" s="15">
        <f t="shared" si="0"/>
        <v>0</v>
      </c>
      <c r="L23" s="250"/>
      <c r="M23" s="527" t="e">
        <f>VLOOKUP(P23,'BA-Schlüssel'!$A$5:$C$46,3,FALSE)</f>
        <v>#N/A</v>
      </c>
      <c r="N23" s="16"/>
      <c r="O23" s="540"/>
      <c r="P23" s="16"/>
      <c r="Q23" s="16"/>
      <c r="R23" s="253"/>
      <c r="S23" s="16"/>
      <c r="T23" s="250"/>
    </row>
    <row r="24" spans="1:20" ht="15" customHeight="1" x14ac:dyDescent="0.25">
      <c r="A24" s="528" t="e">
        <f>VLOOKUP(C24,'BA-Schlüssel'!$A$5:$C$46,3,FALSE)</f>
        <v>#N/A</v>
      </c>
      <c r="B24" s="12"/>
      <c r="C24" s="13"/>
      <c r="D24" s="5"/>
      <c r="E24" s="5"/>
      <c r="F24" s="14"/>
      <c r="G24" s="14"/>
      <c r="H24" s="5"/>
      <c r="I24" s="5"/>
      <c r="J24" s="5"/>
      <c r="K24" s="15">
        <f t="shared" si="0"/>
        <v>0</v>
      </c>
      <c r="L24" s="250"/>
      <c r="M24" s="527" t="e">
        <f>VLOOKUP(P24,'BA-Schlüssel'!$A$5:$C$46,3,FALSE)</f>
        <v>#N/A</v>
      </c>
      <c r="N24" s="16"/>
      <c r="O24" s="540"/>
      <c r="P24" s="16"/>
      <c r="Q24" s="16"/>
      <c r="R24" s="253"/>
      <c r="S24" s="16"/>
      <c r="T24" s="250"/>
    </row>
    <row r="25" spans="1:20" ht="15" customHeight="1" x14ac:dyDescent="0.25">
      <c r="A25" s="528" t="e">
        <f>VLOOKUP(C25,'BA-Schlüssel'!$A$5:$C$46,3,FALSE)</f>
        <v>#N/A</v>
      </c>
      <c r="B25" s="12"/>
      <c r="C25" s="13"/>
      <c r="D25" s="5"/>
      <c r="E25" s="5"/>
      <c r="F25" s="14"/>
      <c r="G25" s="14"/>
      <c r="H25" s="5"/>
      <c r="I25" s="5"/>
      <c r="J25" s="5"/>
      <c r="K25" s="15">
        <f t="shared" si="0"/>
        <v>0</v>
      </c>
      <c r="L25" s="250"/>
      <c r="M25" s="527" t="e">
        <f>VLOOKUP(P25,'BA-Schlüssel'!$A$5:$C$46,3,FALSE)</f>
        <v>#N/A</v>
      </c>
      <c r="N25" s="16"/>
      <c r="O25" s="253"/>
      <c r="P25" s="16"/>
      <c r="Q25" s="16"/>
      <c r="R25" s="253"/>
      <c r="S25" s="16"/>
      <c r="T25" s="250"/>
    </row>
    <row r="26" spans="1:20" ht="15" customHeight="1" x14ac:dyDescent="0.2"/>
    <row r="27" spans="1:20" ht="15" customHeight="1" x14ac:dyDescent="0.2"/>
    <row r="28" spans="1:20" ht="15" customHeight="1" x14ac:dyDescent="0.2"/>
    <row r="29" spans="1:20" ht="15" customHeight="1" x14ac:dyDescent="0.2"/>
    <row r="30" spans="1:20" ht="15" customHeight="1" x14ac:dyDescent="0.2"/>
    <row r="31" spans="1:20" ht="15" customHeight="1" x14ac:dyDescent="0.2"/>
    <row r="36" spans="1:6" x14ac:dyDescent="0.2">
      <c r="A36" s="11"/>
      <c r="B36" s="1"/>
      <c r="C36" s="1"/>
    </row>
    <row r="40" spans="1:6" x14ac:dyDescent="0.2">
      <c r="A40" s="326"/>
      <c r="B40" s="17"/>
      <c r="C40" s="17"/>
      <c r="D40" s="17"/>
      <c r="E40" s="17"/>
      <c r="F40" s="17"/>
    </row>
    <row r="41" spans="1:6" x14ac:dyDescent="0.2">
      <c r="A41" s="529"/>
      <c r="B41" s="19"/>
      <c r="C41" s="19"/>
      <c r="D41" s="20"/>
      <c r="E41" s="20"/>
      <c r="F41" s="20"/>
    </row>
  </sheetData>
  <mergeCells count="3">
    <mergeCell ref="A1:T1"/>
    <mergeCell ref="A3:L3"/>
    <mergeCell ref="M3:T3"/>
  </mergeCells>
  <phoneticPr fontId="0" type="noConversion"/>
  <printOptions gridLinesSet="0"/>
  <pageMargins left="0.59055118110236227" right="0.19685039370078741" top="0.98425196850393704" bottom="0.98425196850393704" header="0.51181102362204722" footer="0.62992125984251968"/>
  <pageSetup paperSize="9" orientation="portrait" horizontalDpi="180" verticalDpi="180" r:id="rId1"/>
  <headerFooter alignWithMargins="0">
    <oddHeader>&amp;F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9"/>
  <sheetViews>
    <sheetView showGridLines="0" showOutlineSymbols="0" zoomScale="129" workbookViewId="0">
      <selection activeCell="I22" sqref="I22"/>
    </sheetView>
  </sheetViews>
  <sheetFormatPr baseColWidth="10" defaultRowHeight="12.75" x14ac:dyDescent="0.2"/>
  <cols>
    <col min="1" max="1" width="8.85546875" customWidth="1"/>
    <col min="2" max="2" width="27.28515625" customWidth="1"/>
    <col min="3" max="3" width="5" bestFit="1" customWidth="1"/>
    <col min="5" max="5" width="12.28515625" customWidth="1"/>
    <col min="7" max="7" width="13.7109375" customWidth="1"/>
  </cols>
  <sheetData>
    <row r="1" spans="1:7" ht="21" x14ac:dyDescent="0.35">
      <c r="A1" s="180" t="s">
        <v>191</v>
      </c>
      <c r="B1" s="180"/>
      <c r="C1" s="180"/>
      <c r="D1" s="180" t="s">
        <v>192</v>
      </c>
      <c r="E1" s="180"/>
      <c r="F1" s="180"/>
      <c r="G1" s="181"/>
    </row>
    <row r="2" spans="1:7" ht="15" x14ac:dyDescent="0.25">
      <c r="A2" s="178" t="s">
        <v>175</v>
      </c>
      <c r="B2" s="178"/>
      <c r="C2" s="178"/>
      <c r="D2" s="178"/>
      <c r="E2" s="178"/>
      <c r="F2" s="178"/>
      <c r="G2" s="179"/>
    </row>
    <row r="3" spans="1:7" ht="18.75" x14ac:dyDescent="0.3">
      <c r="A3" s="580" t="s">
        <v>130</v>
      </c>
      <c r="B3" s="580"/>
      <c r="C3" s="580"/>
      <c r="D3" s="580"/>
      <c r="E3" s="580"/>
      <c r="F3" s="580"/>
      <c r="G3" s="580"/>
    </row>
    <row r="4" spans="1:7" ht="15" x14ac:dyDescent="0.25">
      <c r="A4" s="200" t="s">
        <v>109</v>
      </c>
      <c r="B4" s="201" t="s">
        <v>20</v>
      </c>
      <c r="C4" s="255" t="s">
        <v>227</v>
      </c>
      <c r="D4" s="201" t="s">
        <v>190</v>
      </c>
      <c r="E4" s="201" t="s">
        <v>154</v>
      </c>
      <c r="F4" s="202" t="s">
        <v>193</v>
      </c>
      <c r="G4" s="202" t="s">
        <v>146</v>
      </c>
    </row>
    <row r="5" spans="1:7" ht="15" x14ac:dyDescent="0.25">
      <c r="A5" s="203"/>
      <c r="B5" s="194"/>
      <c r="C5" s="195"/>
      <c r="D5" s="194"/>
      <c r="E5" s="194"/>
      <c r="F5" s="196"/>
      <c r="G5" s="196"/>
    </row>
    <row r="6" spans="1:7" ht="15" x14ac:dyDescent="0.25">
      <c r="A6" s="204"/>
      <c r="B6" s="205"/>
      <c r="C6" s="254"/>
      <c r="D6" s="207" t="s">
        <v>220</v>
      </c>
      <c r="E6" s="206" t="s">
        <v>220</v>
      </c>
      <c r="F6" s="207" t="s">
        <v>220</v>
      </c>
      <c r="G6" s="207" t="s">
        <v>220</v>
      </c>
    </row>
    <row r="7" spans="1:7" x14ac:dyDescent="0.2">
      <c r="A7" s="197" t="s">
        <v>224</v>
      </c>
      <c r="B7" s="198"/>
      <c r="C7" s="256"/>
      <c r="D7" s="199"/>
      <c r="E7" s="199"/>
      <c r="F7" s="199"/>
      <c r="G7" s="199"/>
    </row>
    <row r="8" spans="1:7" x14ac:dyDescent="0.2">
      <c r="A8" s="5"/>
      <c r="B8" s="5"/>
      <c r="C8" s="5"/>
      <c r="D8" s="24"/>
      <c r="E8" s="24"/>
      <c r="F8" s="24"/>
      <c r="G8" s="160"/>
    </row>
    <row r="9" spans="1:7" x14ac:dyDescent="0.2">
      <c r="A9" s="5"/>
      <c r="B9" s="5"/>
      <c r="C9" s="5"/>
      <c r="D9" s="24"/>
      <c r="E9" s="24"/>
      <c r="F9" s="24"/>
      <c r="G9" s="160"/>
    </row>
    <row r="10" spans="1:7" x14ac:dyDescent="0.2">
      <c r="A10" s="5"/>
      <c r="B10" s="5"/>
      <c r="C10" s="5"/>
      <c r="D10" s="24"/>
      <c r="E10" s="24"/>
      <c r="F10" s="24"/>
      <c r="G10" s="160"/>
    </row>
    <row r="11" spans="1:7" x14ac:dyDescent="0.2">
      <c r="A11" s="5"/>
      <c r="B11" s="5"/>
      <c r="C11" s="5"/>
      <c r="D11" s="24"/>
      <c r="E11" s="24"/>
      <c r="F11" s="24"/>
      <c r="G11" s="160"/>
    </row>
    <row r="12" spans="1:7" x14ac:dyDescent="0.2">
      <c r="A12" s="5"/>
      <c r="B12" s="5"/>
      <c r="C12" s="5"/>
      <c r="D12" s="24"/>
      <c r="E12" s="24"/>
      <c r="F12" s="24"/>
      <c r="G12" s="160"/>
    </row>
    <row r="13" spans="1:7" x14ac:dyDescent="0.2">
      <c r="A13" s="5"/>
      <c r="B13" s="5"/>
      <c r="C13" s="5"/>
      <c r="D13" s="24"/>
      <c r="E13" s="24"/>
      <c r="F13" s="24"/>
      <c r="G13" s="160"/>
    </row>
    <row r="14" spans="1:7" x14ac:dyDescent="0.2">
      <c r="A14" s="5"/>
      <c r="B14" s="5"/>
      <c r="C14" s="5"/>
      <c r="D14" s="24"/>
      <c r="E14" s="24"/>
      <c r="F14" s="24"/>
      <c r="G14" s="160"/>
    </row>
    <row r="15" spans="1:7" x14ac:dyDescent="0.2">
      <c r="A15" s="5"/>
      <c r="B15" s="5"/>
      <c r="C15" s="5"/>
      <c r="D15" s="24"/>
      <c r="E15" s="24"/>
      <c r="F15" s="24"/>
      <c r="G15" s="160"/>
    </row>
    <row r="16" spans="1:7" x14ac:dyDescent="0.2">
      <c r="A16" s="5"/>
      <c r="B16" s="5"/>
      <c r="C16" s="5"/>
      <c r="D16" s="24"/>
      <c r="E16" s="24"/>
      <c r="F16" s="24"/>
      <c r="G16" s="160"/>
    </row>
    <row r="17" spans="1:7" ht="13.5" thickBot="1" x14ac:dyDescent="0.25">
      <c r="A17" s="5"/>
      <c r="B17" s="5"/>
      <c r="C17" s="5"/>
      <c r="D17" s="24"/>
      <c r="E17" s="24"/>
      <c r="F17" s="24"/>
      <c r="G17" s="160"/>
    </row>
    <row r="18" spans="1:7" ht="13.5" thickBot="1" x14ac:dyDescent="0.25">
      <c r="A18" s="25" t="s">
        <v>128</v>
      </c>
      <c r="B18" s="17"/>
      <c r="C18" s="17"/>
      <c r="D18" s="30">
        <f>SUM(D8:D17)</f>
        <v>0</v>
      </c>
      <c r="E18" s="30">
        <f>SUM(E8:E17)</f>
        <v>0</v>
      </c>
      <c r="F18" s="30">
        <f>SUM(F8:F17)</f>
        <v>0</v>
      </c>
      <c r="G18" s="30">
        <f>SUM(G8:G17)</f>
        <v>0</v>
      </c>
    </row>
    <row r="19" spans="1:7" ht="18.75" x14ac:dyDescent="0.3">
      <c r="A19" s="581" t="s">
        <v>129</v>
      </c>
      <c r="B19" s="581"/>
      <c r="C19" s="581"/>
      <c r="D19" s="581"/>
      <c r="E19" s="581"/>
      <c r="F19" s="581"/>
      <c r="G19" s="581"/>
    </row>
    <row r="20" spans="1:7" ht="15" x14ac:dyDescent="0.25">
      <c r="A20" s="213" t="s">
        <v>194</v>
      </c>
      <c r="B20" s="214"/>
      <c r="C20" s="214"/>
      <c r="D20" s="214"/>
      <c r="E20" s="172" t="s">
        <v>195</v>
      </c>
      <c r="F20" s="176" t="s">
        <v>196</v>
      </c>
      <c r="G20" s="173" t="s">
        <v>146</v>
      </c>
    </row>
    <row r="21" spans="1:7" ht="15" x14ac:dyDescent="0.25">
      <c r="A21" s="174" t="s">
        <v>197</v>
      </c>
      <c r="B21" s="177" t="s">
        <v>198</v>
      </c>
      <c r="C21" s="175"/>
      <c r="D21" s="175" t="s">
        <v>108</v>
      </c>
      <c r="E21" s="215"/>
      <c r="F21" s="177" t="s">
        <v>220</v>
      </c>
      <c r="G21" s="175" t="s">
        <v>220</v>
      </c>
    </row>
    <row r="22" spans="1:7" x14ac:dyDescent="0.2">
      <c r="A22" s="211"/>
      <c r="B22" s="168"/>
      <c r="C22" s="168"/>
      <c r="D22" s="168"/>
      <c r="E22" s="212"/>
      <c r="F22" s="199"/>
      <c r="G22" s="199"/>
    </row>
    <row r="23" spans="1:7" x14ac:dyDescent="0.2">
      <c r="A23" s="27"/>
      <c r="B23" s="5"/>
      <c r="C23" s="5"/>
      <c r="D23" s="5"/>
      <c r="E23" s="24"/>
      <c r="F23" s="23"/>
      <c r="G23" s="23"/>
    </row>
    <row r="24" spans="1:7" x14ac:dyDescent="0.2">
      <c r="A24" s="27"/>
      <c r="B24" s="5"/>
      <c r="C24" s="5"/>
      <c r="D24" s="5"/>
      <c r="E24" s="24"/>
      <c r="F24" s="23"/>
      <c r="G24" s="23"/>
    </row>
    <row r="25" spans="1:7" x14ac:dyDescent="0.2">
      <c r="A25" s="5"/>
      <c r="B25" s="5"/>
      <c r="C25" s="5"/>
      <c r="D25" s="5"/>
      <c r="E25" s="24"/>
      <c r="F25" s="23"/>
      <c r="G25" s="23"/>
    </row>
    <row r="26" spans="1:7" x14ac:dyDescent="0.2">
      <c r="A26" s="5"/>
      <c r="B26" s="5"/>
      <c r="C26" s="5"/>
      <c r="D26" s="5"/>
      <c r="E26" s="24"/>
      <c r="F26" s="23"/>
      <c r="G26" s="23"/>
    </row>
    <row r="27" spans="1:7" x14ac:dyDescent="0.2">
      <c r="A27" s="5"/>
      <c r="B27" s="5"/>
      <c r="C27" s="5"/>
      <c r="D27" s="5"/>
      <c r="E27" s="24"/>
      <c r="F27" s="23"/>
      <c r="G27" s="23"/>
    </row>
    <row r="28" spans="1:7" ht="13.5" thickBot="1" x14ac:dyDescent="0.25">
      <c r="A28" s="5"/>
      <c r="B28" s="5"/>
      <c r="C28" s="5"/>
      <c r="D28" s="5"/>
      <c r="E28" s="24"/>
      <c r="F28" s="23"/>
      <c r="G28" s="23"/>
    </row>
    <row r="29" spans="1:7" ht="13.5" thickBot="1" x14ac:dyDescent="0.25">
      <c r="A29" s="17"/>
      <c r="B29" s="28"/>
      <c r="C29" s="28"/>
      <c r="E29" s="155"/>
      <c r="F29" s="29" t="s">
        <v>128</v>
      </c>
      <c r="G29" s="126">
        <f>SUM(G22:G28)</f>
        <v>0</v>
      </c>
    </row>
  </sheetData>
  <mergeCells count="2">
    <mergeCell ref="A3:G3"/>
    <mergeCell ref="A19:G19"/>
  </mergeCells>
  <phoneticPr fontId="0" type="noConversion"/>
  <printOptions gridLinesSet="0"/>
  <pageMargins left="0.78740157499999996" right="0.78740157499999996" top="0.984251969" bottom="0.984251969" header="0.51181102300000003" footer="0.51181102300000003"/>
  <pageSetup paperSize="9" orientation="portrait" horizontalDpi="360" verticalDpi="0" r:id="rId1"/>
  <headerFooter alignWithMargins="0">
    <oddHeader>&amp;A</oddHeader>
    <oddFooter>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2"/>
  <sheetViews>
    <sheetView showGridLines="0" zoomScale="104" workbookViewId="0">
      <selection activeCell="Q13" sqref="Q13"/>
    </sheetView>
  </sheetViews>
  <sheetFormatPr baseColWidth="10" defaultRowHeight="12.75" x14ac:dyDescent="0.2"/>
  <cols>
    <col min="1" max="1" width="6.42578125" customWidth="1"/>
    <col min="2" max="2" width="13.5703125" customWidth="1"/>
    <col min="3" max="3" width="6.7109375" customWidth="1"/>
    <col min="5" max="11" width="7" customWidth="1"/>
    <col min="12" max="12" width="7.28515625" customWidth="1"/>
    <col min="14" max="16" width="4.28515625" customWidth="1"/>
    <col min="17" max="17" width="8.140625" customWidth="1"/>
  </cols>
  <sheetData>
    <row r="1" spans="1:17" ht="23.25" x14ac:dyDescent="0.35">
      <c r="A1" s="582" t="s">
        <v>157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</row>
    <row r="2" spans="1:17" ht="15" x14ac:dyDescent="0.25">
      <c r="A2" s="185" t="s">
        <v>222</v>
      </c>
      <c r="B2" s="190" t="s">
        <v>14</v>
      </c>
      <c r="C2" s="190" t="s">
        <v>6</v>
      </c>
      <c r="D2" s="185" t="s">
        <v>199</v>
      </c>
      <c r="E2" s="193"/>
      <c r="F2" s="186"/>
      <c r="G2" s="186"/>
      <c r="H2" s="186" t="s">
        <v>223</v>
      </c>
      <c r="I2" s="186"/>
      <c r="J2" s="186"/>
      <c r="K2" s="186"/>
      <c r="L2" s="186"/>
      <c r="M2" s="187"/>
      <c r="N2" s="32"/>
      <c r="O2" s="32"/>
      <c r="P2" s="32"/>
      <c r="Q2" s="32"/>
    </row>
    <row r="3" spans="1:17" ht="15" x14ac:dyDescent="0.25">
      <c r="A3" s="188"/>
      <c r="B3" s="191"/>
      <c r="C3" s="191" t="s">
        <v>11</v>
      </c>
      <c r="D3" s="188" t="s">
        <v>4</v>
      </c>
      <c r="E3" s="188" t="s">
        <v>200</v>
      </c>
      <c r="F3" s="188" t="s">
        <v>35</v>
      </c>
      <c r="G3" s="188" t="s">
        <v>201</v>
      </c>
      <c r="H3" s="188" t="s">
        <v>70</v>
      </c>
      <c r="I3" s="188" t="s">
        <v>202</v>
      </c>
      <c r="J3" s="188" t="s">
        <v>95</v>
      </c>
      <c r="K3" s="188" t="s">
        <v>203</v>
      </c>
      <c r="L3" s="188" t="s">
        <v>204</v>
      </c>
      <c r="M3" s="191" t="s">
        <v>146</v>
      </c>
      <c r="N3" s="33"/>
      <c r="O3" s="33"/>
      <c r="P3" s="33"/>
      <c r="Q3" s="34"/>
    </row>
    <row r="4" spans="1:17" ht="15" x14ac:dyDescent="0.25">
      <c r="A4" s="189"/>
      <c r="B4" s="192"/>
      <c r="C4" s="192"/>
      <c r="D4" s="189"/>
      <c r="E4" s="189" t="s">
        <v>187</v>
      </c>
      <c r="F4" s="189" t="s">
        <v>187</v>
      </c>
      <c r="G4" s="189" t="s">
        <v>187</v>
      </c>
      <c r="H4" s="189" t="s">
        <v>187</v>
      </c>
      <c r="I4" s="189" t="s">
        <v>187</v>
      </c>
      <c r="J4" s="189" t="s">
        <v>187</v>
      </c>
      <c r="K4" s="189" t="s">
        <v>187</v>
      </c>
      <c r="L4" s="189" t="s">
        <v>187</v>
      </c>
      <c r="M4" s="192" t="s">
        <v>187</v>
      </c>
      <c r="N4" s="34"/>
      <c r="O4" s="34"/>
      <c r="P4" s="34"/>
      <c r="Q4" s="35"/>
    </row>
    <row r="5" spans="1:17" x14ac:dyDescent="0.2">
      <c r="A5" s="168"/>
      <c r="B5" s="168"/>
      <c r="C5" s="182"/>
      <c r="D5" s="183"/>
      <c r="E5" s="168"/>
      <c r="F5" s="168"/>
      <c r="G5" s="168"/>
      <c r="H5" s="168"/>
      <c r="I5" s="168"/>
      <c r="J5" s="168"/>
      <c r="K5" s="168"/>
      <c r="L5" s="168"/>
      <c r="M5" s="184">
        <f>SUM(E5:L5)</f>
        <v>0</v>
      </c>
      <c r="N5" s="34"/>
      <c r="O5" s="34"/>
      <c r="P5" s="34"/>
      <c r="Q5" s="34"/>
    </row>
    <row r="6" spans="1:17" x14ac:dyDescent="0.2">
      <c r="A6" s="5"/>
      <c r="B6" s="5"/>
      <c r="C6" s="36"/>
      <c r="D6" s="5"/>
      <c r="E6" s="5"/>
      <c r="F6" s="5"/>
      <c r="G6" s="5"/>
      <c r="H6" s="5"/>
      <c r="I6" s="5"/>
      <c r="J6" s="5"/>
      <c r="K6" s="5"/>
      <c r="L6" s="5"/>
      <c r="M6" s="37"/>
      <c r="N6" s="34"/>
      <c r="O6" s="34"/>
      <c r="P6" s="34"/>
      <c r="Q6" s="34"/>
    </row>
    <row r="7" spans="1:17" x14ac:dyDescent="0.2">
      <c r="A7" s="5"/>
      <c r="B7" s="5"/>
      <c r="C7" s="36"/>
      <c r="D7" s="5"/>
      <c r="E7" s="5"/>
      <c r="F7" s="5"/>
      <c r="G7" s="5"/>
      <c r="H7" s="5"/>
      <c r="I7" s="5"/>
      <c r="J7" s="5"/>
      <c r="K7" s="5"/>
      <c r="L7" s="5"/>
      <c r="M7" s="37"/>
      <c r="N7" s="34"/>
      <c r="O7" s="34"/>
      <c r="P7" s="34"/>
      <c r="Q7" s="34"/>
    </row>
    <row r="8" spans="1:17" x14ac:dyDescent="0.2">
      <c r="A8" s="5"/>
      <c r="B8" s="5"/>
      <c r="C8" s="36"/>
      <c r="D8" s="5"/>
      <c r="E8" s="5"/>
      <c r="F8" s="5"/>
      <c r="G8" s="5"/>
      <c r="H8" s="5"/>
      <c r="I8" s="5"/>
      <c r="J8" s="5"/>
      <c r="K8" s="5"/>
      <c r="L8" s="5"/>
      <c r="M8" s="37"/>
      <c r="N8" s="34"/>
      <c r="O8" s="34"/>
      <c r="P8" s="34"/>
      <c r="Q8" s="34"/>
    </row>
    <row r="9" spans="1:17" x14ac:dyDescent="0.2">
      <c r="A9" s="5"/>
      <c r="B9" s="5"/>
      <c r="C9" s="36"/>
      <c r="D9" s="5"/>
      <c r="E9" s="5"/>
      <c r="F9" s="5"/>
      <c r="G9" s="5"/>
      <c r="H9" s="5"/>
      <c r="I9" s="5"/>
      <c r="J9" s="5"/>
      <c r="K9" s="5"/>
      <c r="L9" s="5"/>
      <c r="M9" s="37"/>
      <c r="N9" s="34"/>
      <c r="O9" s="34"/>
      <c r="P9" s="34"/>
      <c r="Q9" s="34"/>
    </row>
    <row r="10" spans="1:17" x14ac:dyDescent="0.2">
      <c r="A10" s="5"/>
      <c r="B10" s="5"/>
      <c r="C10" s="36"/>
      <c r="D10" s="5"/>
      <c r="E10" s="5"/>
      <c r="F10" s="5"/>
      <c r="G10" s="5"/>
      <c r="H10" s="5"/>
      <c r="I10" s="5"/>
      <c r="J10" s="5"/>
      <c r="K10" s="5"/>
      <c r="L10" s="5"/>
      <c r="M10" s="37"/>
      <c r="N10" s="34"/>
      <c r="O10" s="34"/>
      <c r="P10" s="34"/>
      <c r="Q10" s="34"/>
    </row>
    <row r="11" spans="1:17" x14ac:dyDescent="0.2">
      <c r="A11" s="5"/>
      <c r="B11" s="5"/>
      <c r="C11" s="36"/>
      <c r="D11" s="5"/>
      <c r="E11" s="5"/>
      <c r="F11" s="5"/>
      <c r="G11" s="5"/>
      <c r="H11" s="5"/>
      <c r="I11" s="5"/>
      <c r="J11" s="5"/>
      <c r="K11" s="5"/>
      <c r="L11" s="5"/>
      <c r="M11" s="37"/>
      <c r="N11" s="34"/>
      <c r="O11" s="34"/>
      <c r="P11" s="34"/>
      <c r="Q11" s="34"/>
    </row>
    <row r="12" spans="1:17" x14ac:dyDescent="0.2">
      <c r="A12" s="5"/>
      <c r="B12" s="5"/>
      <c r="C12" s="36"/>
      <c r="D12" s="5"/>
      <c r="E12" s="5"/>
      <c r="F12" s="5"/>
      <c r="G12" s="5"/>
      <c r="H12" s="5"/>
      <c r="I12" s="5"/>
      <c r="J12" s="5"/>
      <c r="K12" s="5"/>
      <c r="L12" s="5"/>
      <c r="M12" s="37"/>
      <c r="N12" s="34"/>
      <c r="O12" s="34"/>
      <c r="P12" s="34"/>
      <c r="Q12" s="34"/>
    </row>
    <row r="13" spans="1:17" x14ac:dyDescent="0.2">
      <c r="A13" s="5"/>
      <c r="B13" s="5"/>
      <c r="C13" s="36"/>
      <c r="D13" s="5"/>
      <c r="E13" s="5"/>
      <c r="F13" s="5"/>
      <c r="G13" s="5"/>
      <c r="H13" s="5"/>
      <c r="I13" s="5"/>
      <c r="J13" s="5"/>
      <c r="K13" s="5"/>
      <c r="L13" s="5"/>
      <c r="M13" s="37"/>
      <c r="N13" s="34"/>
      <c r="O13" s="34"/>
      <c r="P13" s="34"/>
      <c r="Q13" s="34"/>
    </row>
    <row r="14" spans="1:17" x14ac:dyDescent="0.2">
      <c r="A14" s="5"/>
      <c r="B14" s="5"/>
      <c r="C14" s="36"/>
      <c r="D14" s="5"/>
      <c r="E14" s="5"/>
      <c r="F14" s="5"/>
      <c r="G14" s="5"/>
      <c r="H14" s="5"/>
      <c r="I14" s="5"/>
      <c r="J14" s="5"/>
      <c r="K14" s="5"/>
      <c r="L14" s="5"/>
      <c r="M14" s="37"/>
      <c r="N14" s="34"/>
      <c r="O14" s="34"/>
      <c r="P14" s="34"/>
      <c r="Q14" s="34"/>
    </row>
    <row r="15" spans="1:17" x14ac:dyDescent="0.2">
      <c r="A15" s="5"/>
      <c r="B15" s="5"/>
      <c r="C15" s="36"/>
      <c r="D15" s="5"/>
      <c r="E15" s="5"/>
      <c r="F15" s="5"/>
      <c r="G15" s="5"/>
      <c r="H15" s="5"/>
      <c r="I15" s="5"/>
      <c r="J15" s="5"/>
      <c r="K15" s="5"/>
      <c r="L15" s="5"/>
      <c r="M15" s="37"/>
      <c r="N15" s="34"/>
      <c r="O15" s="34"/>
      <c r="P15" s="34"/>
      <c r="Q15" s="34"/>
    </row>
    <row r="16" spans="1:17" x14ac:dyDescent="0.2">
      <c r="A16" s="5"/>
      <c r="B16" s="5"/>
      <c r="C16" s="36"/>
      <c r="D16" s="5"/>
      <c r="E16" s="5"/>
      <c r="F16" s="5"/>
      <c r="G16" s="5"/>
      <c r="H16" s="5"/>
      <c r="I16" s="5"/>
      <c r="J16" s="5"/>
      <c r="K16" s="5"/>
      <c r="L16" s="5"/>
      <c r="M16" s="37"/>
      <c r="N16" s="34"/>
      <c r="O16" s="34"/>
      <c r="P16" s="34"/>
      <c r="Q16" s="34"/>
    </row>
    <row r="17" spans="1:17" x14ac:dyDescent="0.2">
      <c r="A17" s="5"/>
      <c r="B17" s="5"/>
      <c r="C17" s="36"/>
      <c r="D17" s="5"/>
      <c r="E17" s="5"/>
      <c r="F17" s="5"/>
      <c r="G17" s="5"/>
      <c r="H17" s="5"/>
      <c r="I17" s="5"/>
      <c r="J17" s="5"/>
      <c r="K17" s="5"/>
      <c r="L17" s="5"/>
      <c r="M17" s="37"/>
      <c r="N17" s="34"/>
      <c r="O17" s="34"/>
      <c r="P17" s="34"/>
      <c r="Q17" s="34"/>
    </row>
    <row r="18" spans="1:17" x14ac:dyDescent="0.2">
      <c r="A18" s="5"/>
      <c r="B18" s="5"/>
      <c r="C18" s="36"/>
      <c r="D18" s="5"/>
      <c r="E18" s="5"/>
      <c r="F18" s="5"/>
      <c r="G18" s="5"/>
      <c r="H18" s="5"/>
      <c r="I18" s="5"/>
      <c r="J18" s="5"/>
      <c r="K18" s="5"/>
      <c r="L18" s="5"/>
      <c r="M18" s="37"/>
      <c r="N18" s="34"/>
      <c r="O18" s="34"/>
      <c r="P18" s="34"/>
      <c r="Q18" s="34"/>
    </row>
    <row r="19" spans="1:17" x14ac:dyDescent="0.2">
      <c r="A19" s="5"/>
      <c r="B19" s="5"/>
      <c r="C19" s="36"/>
      <c r="D19" s="5"/>
      <c r="E19" s="5"/>
      <c r="F19" s="5"/>
      <c r="G19" s="5"/>
      <c r="H19" s="5"/>
      <c r="I19" s="5"/>
      <c r="J19" s="5"/>
      <c r="K19" s="5"/>
      <c r="L19" s="5"/>
      <c r="M19" s="37"/>
      <c r="N19" s="34"/>
      <c r="O19" s="34"/>
      <c r="P19" s="34"/>
      <c r="Q19" s="34"/>
    </row>
    <row r="20" spans="1:17" x14ac:dyDescent="0.2">
      <c r="A20" s="5"/>
      <c r="B20" s="5"/>
      <c r="C20" s="36"/>
      <c r="D20" s="5"/>
      <c r="E20" s="5"/>
      <c r="F20" s="5"/>
      <c r="G20" s="5"/>
      <c r="H20" s="5"/>
      <c r="I20" s="5"/>
      <c r="J20" s="5"/>
      <c r="K20" s="5"/>
      <c r="L20" s="5"/>
      <c r="M20" s="37"/>
      <c r="N20" s="34"/>
      <c r="O20" s="34"/>
      <c r="P20" s="34"/>
      <c r="Q20" s="34"/>
    </row>
    <row r="21" spans="1:17" x14ac:dyDescent="0.2">
      <c r="A21" s="5"/>
      <c r="B21" s="5"/>
      <c r="C21" s="36"/>
      <c r="D21" s="5"/>
      <c r="E21" s="5"/>
      <c r="F21" s="5"/>
      <c r="G21" s="5"/>
      <c r="H21" s="5"/>
      <c r="I21" s="5"/>
      <c r="J21" s="5"/>
      <c r="K21" s="5"/>
      <c r="L21" s="5"/>
      <c r="M21" s="37"/>
      <c r="N21" s="34"/>
      <c r="O21" s="34"/>
      <c r="P21" s="34"/>
      <c r="Q21" s="34"/>
    </row>
    <row r="22" spans="1:17" x14ac:dyDescent="0.2">
      <c r="A22" s="5"/>
      <c r="B22" s="5"/>
      <c r="C22" s="36"/>
      <c r="D22" s="5"/>
      <c r="E22" s="5"/>
      <c r="F22" s="5"/>
      <c r="G22" s="5"/>
      <c r="H22" s="5"/>
      <c r="I22" s="5"/>
      <c r="J22" s="5"/>
      <c r="K22" s="5"/>
      <c r="L22" s="5"/>
      <c r="M22" s="37"/>
      <c r="N22" s="34"/>
      <c r="O22" s="34"/>
      <c r="P22" s="34"/>
      <c r="Q22" s="34"/>
    </row>
    <row r="23" spans="1:17" x14ac:dyDescent="0.2">
      <c r="A23" s="5"/>
      <c r="B23" s="5"/>
      <c r="C23" s="36"/>
      <c r="D23" s="5"/>
      <c r="E23" s="5"/>
      <c r="F23" s="5"/>
      <c r="G23" s="5"/>
      <c r="H23" s="5"/>
      <c r="I23" s="5"/>
      <c r="J23" s="5"/>
      <c r="K23" s="5"/>
      <c r="L23" s="5"/>
      <c r="M23" s="37"/>
      <c r="N23" s="34"/>
      <c r="O23" s="34"/>
      <c r="P23" s="34"/>
      <c r="Q23" s="34"/>
    </row>
    <row r="24" spans="1:17" x14ac:dyDescent="0.2">
      <c r="A24" s="5"/>
      <c r="B24" s="5"/>
      <c r="C24" s="36"/>
      <c r="D24" s="5"/>
      <c r="E24" s="5"/>
      <c r="F24" s="5"/>
      <c r="G24" s="5"/>
      <c r="H24" s="5"/>
      <c r="I24" s="5"/>
      <c r="J24" s="5"/>
      <c r="K24" s="5"/>
      <c r="L24" s="5"/>
      <c r="M24" s="37"/>
      <c r="N24" s="34"/>
      <c r="O24" s="34"/>
      <c r="P24" s="34"/>
      <c r="Q24" s="34"/>
    </row>
    <row r="25" spans="1:17" x14ac:dyDescent="0.2">
      <c r="A25" s="5"/>
      <c r="B25" s="5"/>
      <c r="C25" s="36"/>
      <c r="D25" s="5"/>
      <c r="E25" s="5"/>
      <c r="F25" s="5"/>
      <c r="G25" s="5"/>
      <c r="H25" s="5"/>
      <c r="I25" s="5"/>
      <c r="J25" s="5"/>
      <c r="K25" s="5"/>
      <c r="L25" s="5"/>
      <c r="M25" s="37"/>
      <c r="N25" s="34"/>
      <c r="O25" s="34"/>
      <c r="P25" s="34"/>
      <c r="Q25" s="34"/>
    </row>
    <row r="26" spans="1:17" x14ac:dyDescent="0.2">
      <c r="A26" s="5"/>
      <c r="B26" s="5"/>
      <c r="C26" s="36"/>
      <c r="D26" s="5"/>
      <c r="E26" s="5"/>
      <c r="F26" s="5"/>
      <c r="G26" s="5"/>
      <c r="H26" s="5"/>
      <c r="I26" s="5"/>
      <c r="J26" s="5"/>
      <c r="K26" s="5"/>
      <c r="L26" s="5"/>
      <c r="M26" s="37"/>
      <c r="N26" s="34"/>
      <c r="O26" s="34"/>
      <c r="P26" s="34"/>
      <c r="Q26" s="34"/>
    </row>
    <row r="27" spans="1:17" x14ac:dyDescent="0.2">
      <c r="A27" s="5"/>
      <c r="B27" s="5"/>
      <c r="C27" s="36"/>
      <c r="D27" s="5"/>
      <c r="E27" s="5"/>
      <c r="F27" s="5"/>
      <c r="G27" s="5"/>
      <c r="H27" s="5"/>
      <c r="I27" s="5"/>
      <c r="J27" s="5"/>
      <c r="K27" s="5"/>
      <c r="L27" s="5"/>
      <c r="M27" s="37"/>
      <c r="N27" s="34"/>
      <c r="O27" s="34"/>
      <c r="P27" s="34"/>
      <c r="Q27" s="34"/>
    </row>
    <row r="28" spans="1:17" x14ac:dyDescent="0.2">
      <c r="A28" s="5"/>
      <c r="B28" s="5"/>
      <c r="C28" s="36"/>
      <c r="D28" s="5"/>
      <c r="E28" s="5"/>
      <c r="F28" s="5"/>
      <c r="G28" s="5"/>
      <c r="H28" s="5"/>
      <c r="I28" s="5"/>
      <c r="J28" s="5"/>
      <c r="K28" s="5"/>
      <c r="L28" s="5"/>
      <c r="M28" s="37"/>
      <c r="N28" s="34"/>
      <c r="O28" s="34"/>
      <c r="P28" s="34"/>
      <c r="Q28" s="34"/>
    </row>
    <row r="29" spans="1:17" x14ac:dyDescent="0.2">
      <c r="A29" s="5"/>
      <c r="B29" s="5"/>
      <c r="C29" s="36"/>
      <c r="D29" s="5"/>
      <c r="E29" s="5"/>
      <c r="F29" s="5"/>
      <c r="G29" s="5"/>
      <c r="H29" s="5"/>
      <c r="I29" s="5"/>
      <c r="J29" s="5"/>
      <c r="K29" s="5"/>
      <c r="L29" s="5"/>
      <c r="M29" s="37"/>
      <c r="N29" s="34"/>
      <c r="O29" s="34"/>
      <c r="P29" s="34"/>
      <c r="Q29" s="34"/>
    </row>
    <row r="30" spans="1:17" x14ac:dyDescent="0.2">
      <c r="A30" s="5"/>
      <c r="B30" s="5"/>
      <c r="C30" s="36"/>
      <c r="D30" s="5"/>
      <c r="E30" s="5"/>
      <c r="F30" s="5"/>
      <c r="G30" s="5"/>
      <c r="H30" s="5"/>
      <c r="I30" s="5"/>
      <c r="J30" s="5"/>
      <c r="K30" s="5"/>
      <c r="L30" s="5"/>
      <c r="M30" s="37"/>
      <c r="N30" s="34"/>
      <c r="O30" s="34"/>
      <c r="P30" s="34"/>
      <c r="Q30" s="34"/>
    </row>
    <row r="31" spans="1:17" x14ac:dyDescent="0.2">
      <c r="A31" s="5"/>
      <c r="B31" s="5"/>
      <c r="C31" s="36"/>
      <c r="D31" s="5"/>
      <c r="E31" s="5"/>
      <c r="F31" s="5"/>
      <c r="G31" s="5"/>
      <c r="H31" s="5"/>
      <c r="I31" s="5"/>
      <c r="J31" s="5"/>
      <c r="K31" s="5"/>
      <c r="L31" s="5"/>
      <c r="M31" s="37"/>
      <c r="N31" s="34"/>
      <c r="O31" s="34"/>
      <c r="P31" s="34"/>
      <c r="Q31" s="34"/>
    </row>
    <row r="32" spans="1:17" x14ac:dyDescent="0.2">
      <c r="A32" s="5"/>
      <c r="B32" s="5"/>
      <c r="C32" s="36"/>
      <c r="D32" s="5"/>
      <c r="E32" s="5"/>
      <c r="F32" s="5"/>
      <c r="G32" s="5"/>
      <c r="H32" s="5"/>
      <c r="I32" s="5"/>
      <c r="J32" s="5"/>
      <c r="K32" s="5"/>
      <c r="L32" s="5"/>
      <c r="M32" s="37"/>
      <c r="N32" s="34"/>
      <c r="O32" s="34"/>
      <c r="P32" s="34"/>
      <c r="Q32" s="34"/>
    </row>
    <row r="33" spans="1:17" x14ac:dyDescent="0.2">
      <c r="A33" s="5"/>
      <c r="B33" s="5"/>
      <c r="C33" s="36"/>
      <c r="D33" s="5"/>
      <c r="E33" s="5"/>
      <c r="F33" s="5"/>
      <c r="G33" s="5"/>
      <c r="H33" s="5"/>
      <c r="I33" s="5"/>
      <c r="J33" s="5"/>
      <c r="K33" s="5"/>
      <c r="L33" s="5"/>
      <c r="M33" s="37"/>
      <c r="N33" s="34"/>
      <c r="O33" s="34"/>
      <c r="P33" s="34"/>
      <c r="Q33" s="34"/>
    </row>
    <row r="34" spans="1:17" x14ac:dyDescent="0.2">
      <c r="A34" s="5"/>
      <c r="B34" s="5"/>
      <c r="C34" s="36"/>
      <c r="D34" s="5"/>
      <c r="E34" s="5"/>
      <c r="F34" s="5"/>
      <c r="G34" s="5"/>
      <c r="H34" s="5"/>
      <c r="I34" s="5"/>
      <c r="J34" s="5"/>
      <c r="K34" s="5"/>
      <c r="L34" s="5"/>
      <c r="M34" s="37"/>
      <c r="N34" s="34"/>
      <c r="O34" s="34"/>
      <c r="P34" s="34"/>
      <c r="Q34" s="34"/>
    </row>
    <row r="35" spans="1:17" x14ac:dyDescent="0.2">
      <c r="A35" s="5"/>
      <c r="B35" s="5"/>
      <c r="C35" s="36"/>
      <c r="D35" s="5"/>
      <c r="E35" s="5"/>
      <c r="F35" s="5"/>
      <c r="G35" s="5"/>
      <c r="H35" s="5"/>
      <c r="I35" s="5"/>
      <c r="J35" s="5"/>
      <c r="K35" s="5"/>
      <c r="L35" s="5"/>
      <c r="M35" s="37"/>
      <c r="N35" s="34"/>
      <c r="O35" s="34"/>
      <c r="P35" s="34"/>
      <c r="Q35" s="34"/>
    </row>
    <row r="36" spans="1:17" x14ac:dyDescent="0.2">
      <c r="A36" s="5"/>
      <c r="B36" s="5"/>
      <c r="C36" s="36"/>
      <c r="D36" s="5"/>
      <c r="E36" s="5"/>
      <c r="F36" s="5"/>
      <c r="G36" s="5"/>
      <c r="H36" s="5"/>
      <c r="I36" s="5"/>
      <c r="J36" s="5"/>
      <c r="K36" s="5"/>
      <c r="L36" s="5"/>
      <c r="M36" s="37"/>
      <c r="N36" s="34"/>
      <c r="O36" s="34"/>
      <c r="P36" s="34"/>
      <c r="Q36" s="34"/>
    </row>
    <row r="37" spans="1:17" x14ac:dyDescent="0.2">
      <c r="A37" s="5"/>
      <c r="B37" s="5"/>
      <c r="C37" s="36"/>
      <c r="D37" s="5"/>
      <c r="E37" s="5"/>
      <c r="F37" s="5"/>
      <c r="G37" s="5"/>
      <c r="H37" s="5"/>
      <c r="I37" s="5"/>
      <c r="J37" s="5"/>
      <c r="K37" s="5"/>
      <c r="L37" s="5"/>
      <c r="M37" s="37"/>
      <c r="N37" s="34"/>
      <c r="O37" s="34"/>
      <c r="P37" s="34"/>
      <c r="Q37" s="34"/>
    </row>
    <row r="38" spans="1:17" x14ac:dyDescent="0.2">
      <c r="A38" s="5"/>
      <c r="B38" s="5"/>
      <c r="C38" s="36"/>
      <c r="D38" s="5"/>
      <c r="E38" s="5"/>
      <c r="F38" s="5"/>
      <c r="G38" s="5"/>
      <c r="H38" s="5"/>
      <c r="I38" s="5"/>
      <c r="J38" s="5"/>
      <c r="K38" s="5"/>
      <c r="L38" s="5"/>
      <c r="M38" s="37"/>
      <c r="N38" s="34"/>
      <c r="O38" s="34"/>
      <c r="P38" s="34"/>
      <c r="Q38" s="34"/>
    </row>
    <row r="39" spans="1:17" x14ac:dyDescent="0.2">
      <c r="A39" s="5"/>
      <c r="B39" s="5"/>
      <c r="C39" s="36"/>
      <c r="D39" s="5"/>
      <c r="E39" s="5"/>
      <c r="F39" s="5"/>
      <c r="G39" s="5"/>
      <c r="H39" s="5"/>
      <c r="I39" s="5"/>
      <c r="J39" s="5"/>
      <c r="K39" s="5"/>
      <c r="L39" s="5"/>
      <c r="M39" s="37"/>
      <c r="N39" s="34"/>
      <c r="O39" s="34"/>
      <c r="P39" s="34"/>
      <c r="Q39" s="34"/>
    </row>
    <row r="40" spans="1:17" ht="13.5" thickBot="1" x14ac:dyDescent="0.25">
      <c r="A40" s="5"/>
      <c r="B40" s="5"/>
      <c r="C40" s="36"/>
      <c r="D40" s="5"/>
      <c r="E40" s="5"/>
      <c r="F40" s="5"/>
      <c r="G40" s="5"/>
      <c r="H40" s="5"/>
      <c r="I40" s="5"/>
      <c r="J40" s="5"/>
      <c r="K40" s="5"/>
      <c r="L40" s="5"/>
      <c r="M40" s="37"/>
      <c r="N40" s="34"/>
      <c r="O40" s="34"/>
      <c r="P40" s="34"/>
      <c r="Q40" s="34"/>
    </row>
    <row r="41" spans="1:17" ht="13.5" thickBot="1" x14ac:dyDescent="0.25">
      <c r="A41" s="38" t="s">
        <v>189</v>
      </c>
      <c r="B41" s="28"/>
      <c r="C41" s="39">
        <f>SUM(C5:C40)</f>
        <v>0</v>
      </c>
      <c r="D41" s="29"/>
      <c r="E41" s="140">
        <f t="shared" ref="E41:L41" si="0">SUM(E5:E40)</f>
        <v>0</v>
      </c>
      <c r="F41" s="141">
        <f t="shared" si="0"/>
        <v>0</v>
      </c>
      <c r="G41" s="141">
        <f t="shared" si="0"/>
        <v>0</v>
      </c>
      <c r="H41" s="141">
        <f t="shared" si="0"/>
        <v>0</v>
      </c>
      <c r="I41" s="141">
        <f t="shared" si="0"/>
        <v>0</v>
      </c>
      <c r="J41" s="141">
        <f t="shared" si="0"/>
        <v>0</v>
      </c>
      <c r="K41" s="141">
        <f t="shared" si="0"/>
        <v>0</v>
      </c>
      <c r="L41" s="141">
        <f t="shared" si="0"/>
        <v>0</v>
      </c>
      <c r="M41" s="142">
        <f>SUM(E41:L41)</f>
        <v>0</v>
      </c>
      <c r="N41" s="34"/>
      <c r="O41" s="34"/>
      <c r="P41" s="34"/>
      <c r="Q41" s="34"/>
    </row>
    <row r="42" spans="1:17" ht="13.5" thickBot="1" x14ac:dyDescent="0.25">
      <c r="A42" s="40" t="s">
        <v>205</v>
      </c>
      <c r="B42" s="41"/>
      <c r="C42" s="42"/>
      <c r="D42" s="42"/>
      <c r="E42" s="138"/>
      <c r="F42" s="138"/>
      <c r="G42" s="138"/>
      <c r="H42" s="138"/>
      <c r="I42" s="138"/>
      <c r="J42" s="138"/>
      <c r="K42" s="138"/>
      <c r="L42" s="138"/>
      <c r="M42" s="139" t="e">
        <f>M41/C41</f>
        <v>#DIV/0!</v>
      </c>
    </row>
  </sheetData>
  <mergeCells count="1">
    <mergeCell ref="A1:M1"/>
  </mergeCells>
  <phoneticPr fontId="0" type="noConversion"/>
  <printOptions horizontalCentered="1" gridLinesSet="0"/>
  <pageMargins left="0.59055118110236227" right="0.39370078740157483" top="0.98425196850393704" bottom="0.98425196850393704" header="0.51181102362204722" footer="0.51181102362204722"/>
  <pageSetup paperSize="9" scale="88" orientation="portrait" horizontalDpi="180" verticalDpi="0" copies="0" r:id="rId1"/>
  <headerFooter alignWithMargins="0">
    <oddHeader>&amp;A</oddHeader>
    <oddFooter>&amp;LEinlage Betriebsvollzug&amp;CSeite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"/>
  <sheetViews>
    <sheetView showGridLines="0" showZeros="0" showOutlineSymbols="0" zoomScale="95" zoomScaleNormal="95" workbookViewId="0">
      <selection activeCell="M39" sqref="M39"/>
    </sheetView>
  </sheetViews>
  <sheetFormatPr baseColWidth="10" defaultRowHeight="12.75" x14ac:dyDescent="0.2"/>
  <cols>
    <col min="1" max="1" width="11" customWidth="1"/>
    <col min="2" max="2" width="6.42578125" style="503" customWidth="1"/>
    <col min="3" max="3" width="7.85546875" customWidth="1"/>
    <col min="4" max="4" width="7.28515625" customWidth="1"/>
    <col min="5" max="5" width="6" customWidth="1"/>
    <col min="6" max="6" width="17.140625" customWidth="1"/>
    <col min="7" max="7" width="19.7109375" customWidth="1"/>
    <col min="8" max="8" width="9" customWidth="1"/>
    <col min="9" max="15" width="7.5703125" customWidth="1"/>
    <col min="16" max="16" width="19.85546875" customWidth="1"/>
    <col min="17" max="17" width="4.85546875" customWidth="1"/>
    <col min="18" max="18" width="7.7109375" customWidth="1"/>
    <col min="19" max="19" width="7.28515625" style="503" customWidth="1"/>
    <col min="20" max="20" width="8.42578125" customWidth="1"/>
    <col min="257" max="257" width="8.7109375" customWidth="1"/>
    <col min="258" max="258" width="7.85546875" customWidth="1"/>
    <col min="259" max="259" width="7.28515625" customWidth="1"/>
    <col min="260" max="262" width="6.85546875" customWidth="1"/>
    <col min="263" max="263" width="9" customWidth="1"/>
    <col min="264" max="264" width="7.5703125" customWidth="1"/>
    <col min="267" max="267" width="13.7109375" customWidth="1"/>
    <col min="268" max="268" width="6.85546875" customWidth="1"/>
    <col min="269" max="269" width="16.28515625" customWidth="1"/>
    <col min="270" max="270" width="4.85546875" customWidth="1"/>
    <col min="271" max="271" width="9" customWidth="1"/>
    <col min="272" max="272" width="15.5703125" customWidth="1"/>
    <col min="273" max="273" width="4" customWidth="1"/>
    <col min="513" max="513" width="8.7109375" customWidth="1"/>
    <col min="514" max="514" width="7.85546875" customWidth="1"/>
    <col min="515" max="515" width="7.28515625" customWidth="1"/>
    <col min="516" max="518" width="6.85546875" customWidth="1"/>
    <col min="519" max="519" width="9" customWidth="1"/>
    <col min="520" max="520" width="7.5703125" customWidth="1"/>
    <col min="523" max="523" width="13.7109375" customWidth="1"/>
    <col min="524" max="524" width="6.85546875" customWidth="1"/>
    <col min="525" max="525" width="16.28515625" customWidth="1"/>
    <col min="526" max="526" width="4.85546875" customWidth="1"/>
    <col min="527" max="527" width="9" customWidth="1"/>
    <col min="528" max="528" width="15.5703125" customWidth="1"/>
    <col min="529" max="529" width="4" customWidth="1"/>
    <col min="769" max="769" width="8.7109375" customWidth="1"/>
    <col min="770" max="770" width="7.85546875" customWidth="1"/>
    <col min="771" max="771" width="7.28515625" customWidth="1"/>
    <col min="772" max="774" width="6.85546875" customWidth="1"/>
    <col min="775" max="775" width="9" customWidth="1"/>
    <col min="776" max="776" width="7.5703125" customWidth="1"/>
    <col min="779" max="779" width="13.7109375" customWidth="1"/>
    <col min="780" max="780" width="6.85546875" customWidth="1"/>
    <col min="781" max="781" width="16.28515625" customWidth="1"/>
    <col min="782" max="782" width="4.85546875" customWidth="1"/>
    <col min="783" max="783" width="9" customWidth="1"/>
    <col min="784" max="784" width="15.5703125" customWidth="1"/>
    <col min="785" max="785" width="4" customWidth="1"/>
    <col min="1025" max="1025" width="8.7109375" customWidth="1"/>
    <col min="1026" max="1026" width="7.85546875" customWidth="1"/>
    <col min="1027" max="1027" width="7.28515625" customWidth="1"/>
    <col min="1028" max="1030" width="6.85546875" customWidth="1"/>
    <col min="1031" max="1031" width="9" customWidth="1"/>
    <col min="1032" max="1032" width="7.5703125" customWidth="1"/>
    <col min="1035" max="1035" width="13.7109375" customWidth="1"/>
    <col min="1036" max="1036" width="6.85546875" customWidth="1"/>
    <col min="1037" max="1037" width="16.28515625" customWidth="1"/>
    <col min="1038" max="1038" width="4.85546875" customWidth="1"/>
    <col min="1039" max="1039" width="9" customWidth="1"/>
    <col min="1040" max="1040" width="15.5703125" customWidth="1"/>
    <col min="1041" max="1041" width="4" customWidth="1"/>
    <col min="1281" max="1281" width="8.7109375" customWidth="1"/>
    <col min="1282" max="1282" width="7.85546875" customWidth="1"/>
    <col min="1283" max="1283" width="7.28515625" customWidth="1"/>
    <col min="1284" max="1286" width="6.85546875" customWidth="1"/>
    <col min="1287" max="1287" width="9" customWidth="1"/>
    <col min="1288" max="1288" width="7.5703125" customWidth="1"/>
    <col min="1291" max="1291" width="13.7109375" customWidth="1"/>
    <col min="1292" max="1292" width="6.85546875" customWidth="1"/>
    <col min="1293" max="1293" width="16.28515625" customWidth="1"/>
    <col min="1294" max="1294" width="4.85546875" customWidth="1"/>
    <col min="1295" max="1295" width="9" customWidth="1"/>
    <col min="1296" max="1296" width="15.5703125" customWidth="1"/>
    <col min="1297" max="1297" width="4" customWidth="1"/>
    <col min="1537" max="1537" width="8.7109375" customWidth="1"/>
    <col min="1538" max="1538" width="7.85546875" customWidth="1"/>
    <col min="1539" max="1539" width="7.28515625" customWidth="1"/>
    <col min="1540" max="1542" width="6.85546875" customWidth="1"/>
    <col min="1543" max="1543" width="9" customWidth="1"/>
    <col min="1544" max="1544" width="7.5703125" customWidth="1"/>
    <col min="1547" max="1547" width="13.7109375" customWidth="1"/>
    <col min="1548" max="1548" width="6.85546875" customWidth="1"/>
    <col min="1549" max="1549" width="16.28515625" customWidth="1"/>
    <col min="1550" max="1550" width="4.85546875" customWidth="1"/>
    <col min="1551" max="1551" width="9" customWidth="1"/>
    <col min="1552" max="1552" width="15.5703125" customWidth="1"/>
    <col min="1553" max="1553" width="4" customWidth="1"/>
    <col min="1793" max="1793" width="8.7109375" customWidth="1"/>
    <col min="1794" max="1794" width="7.85546875" customWidth="1"/>
    <col min="1795" max="1795" width="7.28515625" customWidth="1"/>
    <col min="1796" max="1798" width="6.85546875" customWidth="1"/>
    <col min="1799" max="1799" width="9" customWidth="1"/>
    <col min="1800" max="1800" width="7.5703125" customWidth="1"/>
    <col min="1803" max="1803" width="13.7109375" customWidth="1"/>
    <col min="1804" max="1804" width="6.85546875" customWidth="1"/>
    <col min="1805" max="1805" width="16.28515625" customWidth="1"/>
    <col min="1806" max="1806" width="4.85546875" customWidth="1"/>
    <col min="1807" max="1807" width="9" customWidth="1"/>
    <col min="1808" max="1808" width="15.5703125" customWidth="1"/>
    <col min="1809" max="1809" width="4" customWidth="1"/>
    <col min="2049" max="2049" width="8.7109375" customWidth="1"/>
    <col min="2050" max="2050" width="7.85546875" customWidth="1"/>
    <col min="2051" max="2051" width="7.28515625" customWidth="1"/>
    <col min="2052" max="2054" width="6.85546875" customWidth="1"/>
    <col min="2055" max="2055" width="9" customWidth="1"/>
    <col min="2056" max="2056" width="7.5703125" customWidth="1"/>
    <col min="2059" max="2059" width="13.7109375" customWidth="1"/>
    <col min="2060" max="2060" width="6.85546875" customWidth="1"/>
    <col min="2061" max="2061" width="16.28515625" customWidth="1"/>
    <col min="2062" max="2062" width="4.85546875" customWidth="1"/>
    <col min="2063" max="2063" width="9" customWidth="1"/>
    <col min="2064" max="2064" width="15.5703125" customWidth="1"/>
    <col min="2065" max="2065" width="4" customWidth="1"/>
    <col min="2305" max="2305" width="8.7109375" customWidth="1"/>
    <col min="2306" max="2306" width="7.85546875" customWidth="1"/>
    <col min="2307" max="2307" width="7.28515625" customWidth="1"/>
    <col min="2308" max="2310" width="6.85546875" customWidth="1"/>
    <col min="2311" max="2311" width="9" customWidth="1"/>
    <col min="2312" max="2312" width="7.5703125" customWidth="1"/>
    <col min="2315" max="2315" width="13.7109375" customWidth="1"/>
    <col min="2316" max="2316" width="6.85546875" customWidth="1"/>
    <col min="2317" max="2317" width="16.28515625" customWidth="1"/>
    <col min="2318" max="2318" width="4.85546875" customWidth="1"/>
    <col min="2319" max="2319" width="9" customWidth="1"/>
    <col min="2320" max="2320" width="15.5703125" customWidth="1"/>
    <col min="2321" max="2321" width="4" customWidth="1"/>
    <col min="2561" max="2561" width="8.7109375" customWidth="1"/>
    <col min="2562" max="2562" width="7.85546875" customWidth="1"/>
    <col min="2563" max="2563" width="7.28515625" customWidth="1"/>
    <col min="2564" max="2566" width="6.85546875" customWidth="1"/>
    <col min="2567" max="2567" width="9" customWidth="1"/>
    <col min="2568" max="2568" width="7.5703125" customWidth="1"/>
    <col min="2571" max="2571" width="13.7109375" customWidth="1"/>
    <col min="2572" max="2572" width="6.85546875" customWidth="1"/>
    <col min="2573" max="2573" width="16.28515625" customWidth="1"/>
    <col min="2574" max="2574" width="4.85546875" customWidth="1"/>
    <col min="2575" max="2575" width="9" customWidth="1"/>
    <col min="2576" max="2576" width="15.5703125" customWidth="1"/>
    <col min="2577" max="2577" width="4" customWidth="1"/>
    <col min="2817" max="2817" width="8.7109375" customWidth="1"/>
    <col min="2818" max="2818" width="7.85546875" customWidth="1"/>
    <col min="2819" max="2819" width="7.28515625" customWidth="1"/>
    <col min="2820" max="2822" width="6.85546875" customWidth="1"/>
    <col min="2823" max="2823" width="9" customWidth="1"/>
    <col min="2824" max="2824" width="7.5703125" customWidth="1"/>
    <col min="2827" max="2827" width="13.7109375" customWidth="1"/>
    <col min="2828" max="2828" width="6.85546875" customWidth="1"/>
    <col min="2829" max="2829" width="16.28515625" customWidth="1"/>
    <col min="2830" max="2830" width="4.85546875" customWidth="1"/>
    <col min="2831" max="2831" width="9" customWidth="1"/>
    <col min="2832" max="2832" width="15.5703125" customWidth="1"/>
    <col min="2833" max="2833" width="4" customWidth="1"/>
    <col min="3073" max="3073" width="8.7109375" customWidth="1"/>
    <col min="3074" max="3074" width="7.85546875" customWidth="1"/>
    <col min="3075" max="3075" width="7.28515625" customWidth="1"/>
    <col min="3076" max="3078" width="6.85546875" customWidth="1"/>
    <col min="3079" max="3079" width="9" customWidth="1"/>
    <col min="3080" max="3080" width="7.5703125" customWidth="1"/>
    <col min="3083" max="3083" width="13.7109375" customWidth="1"/>
    <col min="3084" max="3084" width="6.85546875" customWidth="1"/>
    <col min="3085" max="3085" width="16.28515625" customWidth="1"/>
    <col min="3086" max="3086" width="4.85546875" customWidth="1"/>
    <col min="3087" max="3087" width="9" customWidth="1"/>
    <col min="3088" max="3088" width="15.5703125" customWidth="1"/>
    <col min="3089" max="3089" width="4" customWidth="1"/>
    <col min="3329" max="3329" width="8.7109375" customWidth="1"/>
    <col min="3330" max="3330" width="7.85546875" customWidth="1"/>
    <col min="3331" max="3331" width="7.28515625" customWidth="1"/>
    <col min="3332" max="3334" width="6.85546875" customWidth="1"/>
    <col min="3335" max="3335" width="9" customWidth="1"/>
    <col min="3336" max="3336" width="7.5703125" customWidth="1"/>
    <col min="3339" max="3339" width="13.7109375" customWidth="1"/>
    <col min="3340" max="3340" width="6.85546875" customWidth="1"/>
    <col min="3341" max="3341" width="16.28515625" customWidth="1"/>
    <col min="3342" max="3342" width="4.85546875" customWidth="1"/>
    <col min="3343" max="3343" width="9" customWidth="1"/>
    <col min="3344" max="3344" width="15.5703125" customWidth="1"/>
    <col min="3345" max="3345" width="4" customWidth="1"/>
    <col min="3585" max="3585" width="8.7109375" customWidth="1"/>
    <col min="3586" max="3586" width="7.85546875" customWidth="1"/>
    <col min="3587" max="3587" width="7.28515625" customWidth="1"/>
    <col min="3588" max="3590" width="6.85546875" customWidth="1"/>
    <col min="3591" max="3591" width="9" customWidth="1"/>
    <col min="3592" max="3592" width="7.5703125" customWidth="1"/>
    <col min="3595" max="3595" width="13.7109375" customWidth="1"/>
    <col min="3596" max="3596" width="6.85546875" customWidth="1"/>
    <col min="3597" max="3597" width="16.28515625" customWidth="1"/>
    <col min="3598" max="3598" width="4.85546875" customWidth="1"/>
    <col min="3599" max="3599" width="9" customWidth="1"/>
    <col min="3600" max="3600" width="15.5703125" customWidth="1"/>
    <col min="3601" max="3601" width="4" customWidth="1"/>
    <col min="3841" max="3841" width="8.7109375" customWidth="1"/>
    <col min="3842" max="3842" width="7.85546875" customWidth="1"/>
    <col min="3843" max="3843" width="7.28515625" customWidth="1"/>
    <col min="3844" max="3846" width="6.85546875" customWidth="1"/>
    <col min="3847" max="3847" width="9" customWidth="1"/>
    <col min="3848" max="3848" width="7.5703125" customWidth="1"/>
    <col min="3851" max="3851" width="13.7109375" customWidth="1"/>
    <col min="3852" max="3852" width="6.85546875" customWidth="1"/>
    <col min="3853" max="3853" width="16.28515625" customWidth="1"/>
    <col min="3854" max="3854" width="4.85546875" customWidth="1"/>
    <col min="3855" max="3855" width="9" customWidth="1"/>
    <col min="3856" max="3856" width="15.5703125" customWidth="1"/>
    <col min="3857" max="3857" width="4" customWidth="1"/>
    <col min="4097" max="4097" width="8.7109375" customWidth="1"/>
    <col min="4098" max="4098" width="7.85546875" customWidth="1"/>
    <col min="4099" max="4099" width="7.28515625" customWidth="1"/>
    <col min="4100" max="4102" width="6.85546875" customWidth="1"/>
    <col min="4103" max="4103" width="9" customWidth="1"/>
    <col min="4104" max="4104" width="7.5703125" customWidth="1"/>
    <col min="4107" max="4107" width="13.7109375" customWidth="1"/>
    <col min="4108" max="4108" width="6.85546875" customWidth="1"/>
    <col min="4109" max="4109" width="16.28515625" customWidth="1"/>
    <col min="4110" max="4110" width="4.85546875" customWidth="1"/>
    <col min="4111" max="4111" width="9" customWidth="1"/>
    <col min="4112" max="4112" width="15.5703125" customWidth="1"/>
    <col min="4113" max="4113" width="4" customWidth="1"/>
    <col min="4353" max="4353" width="8.7109375" customWidth="1"/>
    <col min="4354" max="4354" width="7.85546875" customWidth="1"/>
    <col min="4355" max="4355" width="7.28515625" customWidth="1"/>
    <col min="4356" max="4358" width="6.85546875" customWidth="1"/>
    <col min="4359" max="4359" width="9" customWidth="1"/>
    <col min="4360" max="4360" width="7.5703125" customWidth="1"/>
    <col min="4363" max="4363" width="13.7109375" customWidth="1"/>
    <col min="4364" max="4364" width="6.85546875" customWidth="1"/>
    <col min="4365" max="4365" width="16.28515625" customWidth="1"/>
    <col min="4366" max="4366" width="4.85546875" customWidth="1"/>
    <col min="4367" max="4367" width="9" customWidth="1"/>
    <col min="4368" max="4368" width="15.5703125" customWidth="1"/>
    <col min="4369" max="4369" width="4" customWidth="1"/>
    <col min="4609" max="4609" width="8.7109375" customWidth="1"/>
    <col min="4610" max="4610" width="7.85546875" customWidth="1"/>
    <col min="4611" max="4611" width="7.28515625" customWidth="1"/>
    <col min="4612" max="4614" width="6.85546875" customWidth="1"/>
    <col min="4615" max="4615" width="9" customWidth="1"/>
    <col min="4616" max="4616" width="7.5703125" customWidth="1"/>
    <col min="4619" max="4619" width="13.7109375" customWidth="1"/>
    <col min="4620" max="4620" width="6.85546875" customWidth="1"/>
    <col min="4621" max="4621" width="16.28515625" customWidth="1"/>
    <col min="4622" max="4622" width="4.85546875" customWidth="1"/>
    <col min="4623" max="4623" width="9" customWidth="1"/>
    <col min="4624" max="4624" width="15.5703125" customWidth="1"/>
    <col min="4625" max="4625" width="4" customWidth="1"/>
    <col min="4865" max="4865" width="8.7109375" customWidth="1"/>
    <col min="4866" max="4866" width="7.85546875" customWidth="1"/>
    <col min="4867" max="4867" width="7.28515625" customWidth="1"/>
    <col min="4868" max="4870" width="6.85546875" customWidth="1"/>
    <col min="4871" max="4871" width="9" customWidth="1"/>
    <col min="4872" max="4872" width="7.5703125" customWidth="1"/>
    <col min="4875" max="4875" width="13.7109375" customWidth="1"/>
    <col min="4876" max="4876" width="6.85546875" customWidth="1"/>
    <col min="4877" max="4877" width="16.28515625" customWidth="1"/>
    <col min="4878" max="4878" width="4.85546875" customWidth="1"/>
    <col min="4879" max="4879" width="9" customWidth="1"/>
    <col min="4880" max="4880" width="15.5703125" customWidth="1"/>
    <col min="4881" max="4881" width="4" customWidth="1"/>
    <col min="5121" max="5121" width="8.7109375" customWidth="1"/>
    <col min="5122" max="5122" width="7.85546875" customWidth="1"/>
    <col min="5123" max="5123" width="7.28515625" customWidth="1"/>
    <col min="5124" max="5126" width="6.85546875" customWidth="1"/>
    <col min="5127" max="5127" width="9" customWidth="1"/>
    <col min="5128" max="5128" width="7.5703125" customWidth="1"/>
    <col min="5131" max="5131" width="13.7109375" customWidth="1"/>
    <col min="5132" max="5132" width="6.85546875" customWidth="1"/>
    <col min="5133" max="5133" width="16.28515625" customWidth="1"/>
    <col min="5134" max="5134" width="4.85546875" customWidth="1"/>
    <col min="5135" max="5135" width="9" customWidth="1"/>
    <col min="5136" max="5136" width="15.5703125" customWidth="1"/>
    <col min="5137" max="5137" width="4" customWidth="1"/>
    <col min="5377" max="5377" width="8.7109375" customWidth="1"/>
    <col min="5378" max="5378" width="7.85546875" customWidth="1"/>
    <col min="5379" max="5379" width="7.28515625" customWidth="1"/>
    <col min="5380" max="5382" width="6.85546875" customWidth="1"/>
    <col min="5383" max="5383" width="9" customWidth="1"/>
    <col min="5384" max="5384" width="7.5703125" customWidth="1"/>
    <col min="5387" max="5387" width="13.7109375" customWidth="1"/>
    <col min="5388" max="5388" width="6.85546875" customWidth="1"/>
    <col min="5389" max="5389" width="16.28515625" customWidth="1"/>
    <col min="5390" max="5390" width="4.85546875" customWidth="1"/>
    <col min="5391" max="5391" width="9" customWidth="1"/>
    <col min="5392" max="5392" width="15.5703125" customWidth="1"/>
    <col min="5393" max="5393" width="4" customWidth="1"/>
    <col min="5633" max="5633" width="8.7109375" customWidth="1"/>
    <col min="5634" max="5634" width="7.85546875" customWidth="1"/>
    <col min="5635" max="5635" width="7.28515625" customWidth="1"/>
    <col min="5636" max="5638" width="6.85546875" customWidth="1"/>
    <col min="5639" max="5639" width="9" customWidth="1"/>
    <col min="5640" max="5640" width="7.5703125" customWidth="1"/>
    <col min="5643" max="5643" width="13.7109375" customWidth="1"/>
    <col min="5644" max="5644" width="6.85546875" customWidth="1"/>
    <col min="5645" max="5645" width="16.28515625" customWidth="1"/>
    <col min="5646" max="5646" width="4.85546875" customWidth="1"/>
    <col min="5647" max="5647" width="9" customWidth="1"/>
    <col min="5648" max="5648" width="15.5703125" customWidth="1"/>
    <col min="5649" max="5649" width="4" customWidth="1"/>
    <col min="5889" max="5889" width="8.7109375" customWidth="1"/>
    <col min="5890" max="5890" width="7.85546875" customWidth="1"/>
    <col min="5891" max="5891" width="7.28515625" customWidth="1"/>
    <col min="5892" max="5894" width="6.85546875" customWidth="1"/>
    <col min="5895" max="5895" width="9" customWidth="1"/>
    <col min="5896" max="5896" width="7.5703125" customWidth="1"/>
    <col min="5899" max="5899" width="13.7109375" customWidth="1"/>
    <col min="5900" max="5900" width="6.85546875" customWidth="1"/>
    <col min="5901" max="5901" width="16.28515625" customWidth="1"/>
    <col min="5902" max="5902" width="4.85546875" customWidth="1"/>
    <col min="5903" max="5903" width="9" customWidth="1"/>
    <col min="5904" max="5904" width="15.5703125" customWidth="1"/>
    <col min="5905" max="5905" width="4" customWidth="1"/>
    <col min="6145" max="6145" width="8.7109375" customWidth="1"/>
    <col min="6146" max="6146" width="7.85546875" customWidth="1"/>
    <col min="6147" max="6147" width="7.28515625" customWidth="1"/>
    <col min="6148" max="6150" width="6.85546875" customWidth="1"/>
    <col min="6151" max="6151" width="9" customWidth="1"/>
    <col min="6152" max="6152" width="7.5703125" customWidth="1"/>
    <col min="6155" max="6155" width="13.7109375" customWidth="1"/>
    <col min="6156" max="6156" width="6.85546875" customWidth="1"/>
    <col min="6157" max="6157" width="16.28515625" customWidth="1"/>
    <col min="6158" max="6158" width="4.85546875" customWidth="1"/>
    <col min="6159" max="6159" width="9" customWidth="1"/>
    <col min="6160" max="6160" width="15.5703125" customWidth="1"/>
    <col min="6161" max="6161" width="4" customWidth="1"/>
    <col min="6401" max="6401" width="8.7109375" customWidth="1"/>
    <col min="6402" max="6402" width="7.85546875" customWidth="1"/>
    <col min="6403" max="6403" width="7.28515625" customWidth="1"/>
    <col min="6404" max="6406" width="6.85546875" customWidth="1"/>
    <col min="6407" max="6407" width="9" customWidth="1"/>
    <col min="6408" max="6408" width="7.5703125" customWidth="1"/>
    <col min="6411" max="6411" width="13.7109375" customWidth="1"/>
    <col min="6412" max="6412" width="6.85546875" customWidth="1"/>
    <col min="6413" max="6413" width="16.28515625" customWidth="1"/>
    <col min="6414" max="6414" width="4.85546875" customWidth="1"/>
    <col min="6415" max="6415" width="9" customWidth="1"/>
    <col min="6416" max="6416" width="15.5703125" customWidth="1"/>
    <col min="6417" max="6417" width="4" customWidth="1"/>
    <col min="6657" max="6657" width="8.7109375" customWidth="1"/>
    <col min="6658" max="6658" width="7.85546875" customWidth="1"/>
    <col min="6659" max="6659" width="7.28515625" customWidth="1"/>
    <col min="6660" max="6662" width="6.85546875" customWidth="1"/>
    <col min="6663" max="6663" width="9" customWidth="1"/>
    <col min="6664" max="6664" width="7.5703125" customWidth="1"/>
    <col min="6667" max="6667" width="13.7109375" customWidth="1"/>
    <col min="6668" max="6668" width="6.85546875" customWidth="1"/>
    <col min="6669" max="6669" width="16.28515625" customWidth="1"/>
    <col min="6670" max="6670" width="4.85546875" customWidth="1"/>
    <col min="6671" max="6671" width="9" customWidth="1"/>
    <col min="6672" max="6672" width="15.5703125" customWidth="1"/>
    <col min="6673" max="6673" width="4" customWidth="1"/>
    <col min="6913" max="6913" width="8.7109375" customWidth="1"/>
    <col min="6914" max="6914" width="7.85546875" customWidth="1"/>
    <col min="6915" max="6915" width="7.28515625" customWidth="1"/>
    <col min="6916" max="6918" width="6.85546875" customWidth="1"/>
    <col min="6919" max="6919" width="9" customWidth="1"/>
    <col min="6920" max="6920" width="7.5703125" customWidth="1"/>
    <col min="6923" max="6923" width="13.7109375" customWidth="1"/>
    <col min="6924" max="6924" width="6.85546875" customWidth="1"/>
    <col min="6925" max="6925" width="16.28515625" customWidth="1"/>
    <col min="6926" max="6926" width="4.85546875" customWidth="1"/>
    <col min="6927" max="6927" width="9" customWidth="1"/>
    <col min="6928" max="6928" width="15.5703125" customWidth="1"/>
    <col min="6929" max="6929" width="4" customWidth="1"/>
    <col min="7169" max="7169" width="8.7109375" customWidth="1"/>
    <col min="7170" max="7170" width="7.85546875" customWidth="1"/>
    <col min="7171" max="7171" width="7.28515625" customWidth="1"/>
    <col min="7172" max="7174" width="6.85546875" customWidth="1"/>
    <col min="7175" max="7175" width="9" customWidth="1"/>
    <col min="7176" max="7176" width="7.5703125" customWidth="1"/>
    <col min="7179" max="7179" width="13.7109375" customWidth="1"/>
    <col min="7180" max="7180" width="6.85546875" customWidth="1"/>
    <col min="7181" max="7181" width="16.28515625" customWidth="1"/>
    <col min="7182" max="7182" width="4.85546875" customWidth="1"/>
    <col min="7183" max="7183" width="9" customWidth="1"/>
    <col min="7184" max="7184" width="15.5703125" customWidth="1"/>
    <col min="7185" max="7185" width="4" customWidth="1"/>
    <col min="7425" max="7425" width="8.7109375" customWidth="1"/>
    <col min="7426" max="7426" width="7.85546875" customWidth="1"/>
    <col min="7427" max="7427" width="7.28515625" customWidth="1"/>
    <col min="7428" max="7430" width="6.85546875" customWidth="1"/>
    <col min="7431" max="7431" width="9" customWidth="1"/>
    <col min="7432" max="7432" width="7.5703125" customWidth="1"/>
    <col min="7435" max="7435" width="13.7109375" customWidth="1"/>
    <col min="7436" max="7436" width="6.85546875" customWidth="1"/>
    <col min="7437" max="7437" width="16.28515625" customWidth="1"/>
    <col min="7438" max="7438" width="4.85546875" customWidth="1"/>
    <col min="7439" max="7439" width="9" customWidth="1"/>
    <col min="7440" max="7440" width="15.5703125" customWidth="1"/>
    <col min="7441" max="7441" width="4" customWidth="1"/>
    <col min="7681" max="7681" width="8.7109375" customWidth="1"/>
    <col min="7682" max="7682" width="7.85546875" customWidth="1"/>
    <col min="7683" max="7683" width="7.28515625" customWidth="1"/>
    <col min="7684" max="7686" width="6.85546875" customWidth="1"/>
    <col min="7687" max="7687" width="9" customWidth="1"/>
    <col min="7688" max="7688" width="7.5703125" customWidth="1"/>
    <col min="7691" max="7691" width="13.7109375" customWidth="1"/>
    <col min="7692" max="7692" width="6.85546875" customWidth="1"/>
    <col min="7693" max="7693" width="16.28515625" customWidth="1"/>
    <col min="7694" max="7694" width="4.85546875" customWidth="1"/>
    <col min="7695" max="7695" width="9" customWidth="1"/>
    <col min="7696" max="7696" width="15.5703125" customWidth="1"/>
    <col min="7697" max="7697" width="4" customWidth="1"/>
    <col min="7937" max="7937" width="8.7109375" customWidth="1"/>
    <col min="7938" max="7938" width="7.85546875" customWidth="1"/>
    <col min="7939" max="7939" width="7.28515625" customWidth="1"/>
    <col min="7940" max="7942" width="6.85546875" customWidth="1"/>
    <col min="7943" max="7943" width="9" customWidth="1"/>
    <col min="7944" max="7944" width="7.5703125" customWidth="1"/>
    <col min="7947" max="7947" width="13.7109375" customWidth="1"/>
    <col min="7948" max="7948" width="6.85546875" customWidth="1"/>
    <col min="7949" max="7949" width="16.28515625" customWidth="1"/>
    <col min="7950" max="7950" width="4.85546875" customWidth="1"/>
    <col min="7951" max="7951" width="9" customWidth="1"/>
    <col min="7952" max="7952" width="15.5703125" customWidth="1"/>
    <col min="7953" max="7953" width="4" customWidth="1"/>
    <col min="8193" max="8193" width="8.7109375" customWidth="1"/>
    <col min="8194" max="8194" width="7.85546875" customWidth="1"/>
    <col min="8195" max="8195" width="7.28515625" customWidth="1"/>
    <col min="8196" max="8198" width="6.85546875" customWidth="1"/>
    <col min="8199" max="8199" width="9" customWidth="1"/>
    <col min="8200" max="8200" width="7.5703125" customWidth="1"/>
    <col min="8203" max="8203" width="13.7109375" customWidth="1"/>
    <col min="8204" max="8204" width="6.85546875" customWidth="1"/>
    <col min="8205" max="8205" width="16.28515625" customWidth="1"/>
    <col min="8206" max="8206" width="4.85546875" customWidth="1"/>
    <col min="8207" max="8207" width="9" customWidth="1"/>
    <col min="8208" max="8208" width="15.5703125" customWidth="1"/>
    <col min="8209" max="8209" width="4" customWidth="1"/>
    <col min="8449" max="8449" width="8.7109375" customWidth="1"/>
    <col min="8450" max="8450" width="7.85546875" customWidth="1"/>
    <col min="8451" max="8451" width="7.28515625" customWidth="1"/>
    <col min="8452" max="8454" width="6.85546875" customWidth="1"/>
    <col min="8455" max="8455" width="9" customWidth="1"/>
    <col min="8456" max="8456" width="7.5703125" customWidth="1"/>
    <col min="8459" max="8459" width="13.7109375" customWidth="1"/>
    <col min="8460" max="8460" width="6.85546875" customWidth="1"/>
    <col min="8461" max="8461" width="16.28515625" customWidth="1"/>
    <col min="8462" max="8462" width="4.85546875" customWidth="1"/>
    <col min="8463" max="8463" width="9" customWidth="1"/>
    <col min="8464" max="8464" width="15.5703125" customWidth="1"/>
    <col min="8465" max="8465" width="4" customWidth="1"/>
    <col min="8705" max="8705" width="8.7109375" customWidth="1"/>
    <col min="8706" max="8706" width="7.85546875" customWidth="1"/>
    <col min="8707" max="8707" width="7.28515625" customWidth="1"/>
    <col min="8708" max="8710" width="6.85546875" customWidth="1"/>
    <col min="8711" max="8711" width="9" customWidth="1"/>
    <col min="8712" max="8712" width="7.5703125" customWidth="1"/>
    <col min="8715" max="8715" width="13.7109375" customWidth="1"/>
    <col min="8716" max="8716" width="6.85546875" customWidth="1"/>
    <col min="8717" max="8717" width="16.28515625" customWidth="1"/>
    <col min="8718" max="8718" width="4.85546875" customWidth="1"/>
    <col min="8719" max="8719" width="9" customWidth="1"/>
    <col min="8720" max="8720" width="15.5703125" customWidth="1"/>
    <col min="8721" max="8721" width="4" customWidth="1"/>
    <col min="8961" max="8961" width="8.7109375" customWidth="1"/>
    <col min="8962" max="8962" width="7.85546875" customWidth="1"/>
    <col min="8963" max="8963" width="7.28515625" customWidth="1"/>
    <col min="8964" max="8966" width="6.85546875" customWidth="1"/>
    <col min="8967" max="8967" width="9" customWidth="1"/>
    <col min="8968" max="8968" width="7.5703125" customWidth="1"/>
    <col min="8971" max="8971" width="13.7109375" customWidth="1"/>
    <col min="8972" max="8972" width="6.85546875" customWidth="1"/>
    <col min="8973" max="8973" width="16.28515625" customWidth="1"/>
    <col min="8974" max="8974" width="4.85546875" customWidth="1"/>
    <col min="8975" max="8975" width="9" customWidth="1"/>
    <col min="8976" max="8976" width="15.5703125" customWidth="1"/>
    <col min="8977" max="8977" width="4" customWidth="1"/>
    <col min="9217" max="9217" width="8.7109375" customWidth="1"/>
    <col min="9218" max="9218" width="7.85546875" customWidth="1"/>
    <col min="9219" max="9219" width="7.28515625" customWidth="1"/>
    <col min="9220" max="9222" width="6.85546875" customWidth="1"/>
    <col min="9223" max="9223" width="9" customWidth="1"/>
    <col min="9224" max="9224" width="7.5703125" customWidth="1"/>
    <col min="9227" max="9227" width="13.7109375" customWidth="1"/>
    <col min="9228" max="9228" width="6.85546875" customWidth="1"/>
    <col min="9229" max="9229" width="16.28515625" customWidth="1"/>
    <col min="9230" max="9230" width="4.85546875" customWidth="1"/>
    <col min="9231" max="9231" width="9" customWidth="1"/>
    <col min="9232" max="9232" width="15.5703125" customWidth="1"/>
    <col min="9233" max="9233" width="4" customWidth="1"/>
    <col min="9473" max="9473" width="8.7109375" customWidth="1"/>
    <col min="9474" max="9474" width="7.85546875" customWidth="1"/>
    <col min="9475" max="9475" width="7.28515625" customWidth="1"/>
    <col min="9476" max="9478" width="6.85546875" customWidth="1"/>
    <col min="9479" max="9479" width="9" customWidth="1"/>
    <col min="9480" max="9480" width="7.5703125" customWidth="1"/>
    <col min="9483" max="9483" width="13.7109375" customWidth="1"/>
    <col min="9484" max="9484" width="6.85546875" customWidth="1"/>
    <col min="9485" max="9485" width="16.28515625" customWidth="1"/>
    <col min="9486" max="9486" width="4.85546875" customWidth="1"/>
    <col min="9487" max="9487" width="9" customWidth="1"/>
    <col min="9488" max="9488" width="15.5703125" customWidth="1"/>
    <col min="9489" max="9489" width="4" customWidth="1"/>
    <col min="9729" max="9729" width="8.7109375" customWidth="1"/>
    <col min="9730" max="9730" width="7.85546875" customWidth="1"/>
    <col min="9731" max="9731" width="7.28515625" customWidth="1"/>
    <col min="9732" max="9734" width="6.85546875" customWidth="1"/>
    <col min="9735" max="9735" width="9" customWidth="1"/>
    <col min="9736" max="9736" width="7.5703125" customWidth="1"/>
    <col min="9739" max="9739" width="13.7109375" customWidth="1"/>
    <col min="9740" max="9740" width="6.85546875" customWidth="1"/>
    <col min="9741" max="9741" width="16.28515625" customWidth="1"/>
    <col min="9742" max="9742" width="4.85546875" customWidth="1"/>
    <col min="9743" max="9743" width="9" customWidth="1"/>
    <col min="9744" max="9744" width="15.5703125" customWidth="1"/>
    <col min="9745" max="9745" width="4" customWidth="1"/>
    <col min="9985" max="9985" width="8.7109375" customWidth="1"/>
    <col min="9986" max="9986" width="7.85546875" customWidth="1"/>
    <col min="9987" max="9987" width="7.28515625" customWidth="1"/>
    <col min="9988" max="9990" width="6.85546875" customWidth="1"/>
    <col min="9991" max="9991" width="9" customWidth="1"/>
    <col min="9992" max="9992" width="7.5703125" customWidth="1"/>
    <col min="9995" max="9995" width="13.7109375" customWidth="1"/>
    <col min="9996" max="9996" width="6.85546875" customWidth="1"/>
    <col min="9997" max="9997" width="16.28515625" customWidth="1"/>
    <col min="9998" max="9998" width="4.85546875" customWidth="1"/>
    <col min="9999" max="9999" width="9" customWidth="1"/>
    <col min="10000" max="10000" width="15.5703125" customWidth="1"/>
    <col min="10001" max="10001" width="4" customWidth="1"/>
    <col min="10241" max="10241" width="8.7109375" customWidth="1"/>
    <col min="10242" max="10242" width="7.85546875" customWidth="1"/>
    <col min="10243" max="10243" width="7.28515625" customWidth="1"/>
    <col min="10244" max="10246" width="6.85546875" customWidth="1"/>
    <col min="10247" max="10247" width="9" customWidth="1"/>
    <col min="10248" max="10248" width="7.5703125" customWidth="1"/>
    <col min="10251" max="10251" width="13.7109375" customWidth="1"/>
    <col min="10252" max="10252" width="6.85546875" customWidth="1"/>
    <col min="10253" max="10253" width="16.28515625" customWidth="1"/>
    <col min="10254" max="10254" width="4.85546875" customWidth="1"/>
    <col min="10255" max="10255" width="9" customWidth="1"/>
    <col min="10256" max="10256" width="15.5703125" customWidth="1"/>
    <col min="10257" max="10257" width="4" customWidth="1"/>
    <col min="10497" max="10497" width="8.7109375" customWidth="1"/>
    <col min="10498" max="10498" width="7.85546875" customWidth="1"/>
    <col min="10499" max="10499" width="7.28515625" customWidth="1"/>
    <col min="10500" max="10502" width="6.85546875" customWidth="1"/>
    <col min="10503" max="10503" width="9" customWidth="1"/>
    <col min="10504" max="10504" width="7.5703125" customWidth="1"/>
    <col min="10507" max="10507" width="13.7109375" customWidth="1"/>
    <col min="10508" max="10508" width="6.85546875" customWidth="1"/>
    <col min="10509" max="10509" width="16.28515625" customWidth="1"/>
    <col min="10510" max="10510" width="4.85546875" customWidth="1"/>
    <col min="10511" max="10511" width="9" customWidth="1"/>
    <col min="10512" max="10512" width="15.5703125" customWidth="1"/>
    <col min="10513" max="10513" width="4" customWidth="1"/>
    <col min="10753" max="10753" width="8.7109375" customWidth="1"/>
    <col min="10754" max="10754" width="7.85546875" customWidth="1"/>
    <col min="10755" max="10755" width="7.28515625" customWidth="1"/>
    <col min="10756" max="10758" width="6.85546875" customWidth="1"/>
    <col min="10759" max="10759" width="9" customWidth="1"/>
    <col min="10760" max="10760" width="7.5703125" customWidth="1"/>
    <col min="10763" max="10763" width="13.7109375" customWidth="1"/>
    <col min="10764" max="10764" width="6.85546875" customWidth="1"/>
    <col min="10765" max="10765" width="16.28515625" customWidth="1"/>
    <col min="10766" max="10766" width="4.85546875" customWidth="1"/>
    <col min="10767" max="10767" width="9" customWidth="1"/>
    <col min="10768" max="10768" width="15.5703125" customWidth="1"/>
    <col min="10769" max="10769" width="4" customWidth="1"/>
    <col min="11009" max="11009" width="8.7109375" customWidth="1"/>
    <col min="11010" max="11010" width="7.85546875" customWidth="1"/>
    <col min="11011" max="11011" width="7.28515625" customWidth="1"/>
    <col min="11012" max="11014" width="6.85546875" customWidth="1"/>
    <col min="11015" max="11015" width="9" customWidth="1"/>
    <col min="11016" max="11016" width="7.5703125" customWidth="1"/>
    <col min="11019" max="11019" width="13.7109375" customWidth="1"/>
    <col min="11020" max="11020" width="6.85546875" customWidth="1"/>
    <col min="11021" max="11021" width="16.28515625" customWidth="1"/>
    <col min="11022" max="11022" width="4.85546875" customWidth="1"/>
    <col min="11023" max="11023" width="9" customWidth="1"/>
    <col min="11024" max="11024" width="15.5703125" customWidth="1"/>
    <col min="11025" max="11025" width="4" customWidth="1"/>
    <col min="11265" max="11265" width="8.7109375" customWidth="1"/>
    <col min="11266" max="11266" width="7.85546875" customWidth="1"/>
    <col min="11267" max="11267" width="7.28515625" customWidth="1"/>
    <col min="11268" max="11270" width="6.85546875" customWidth="1"/>
    <col min="11271" max="11271" width="9" customWidth="1"/>
    <col min="11272" max="11272" width="7.5703125" customWidth="1"/>
    <col min="11275" max="11275" width="13.7109375" customWidth="1"/>
    <col min="11276" max="11276" width="6.85546875" customWidth="1"/>
    <col min="11277" max="11277" width="16.28515625" customWidth="1"/>
    <col min="11278" max="11278" width="4.85546875" customWidth="1"/>
    <col min="11279" max="11279" width="9" customWidth="1"/>
    <col min="11280" max="11280" width="15.5703125" customWidth="1"/>
    <col min="11281" max="11281" width="4" customWidth="1"/>
    <col min="11521" max="11521" width="8.7109375" customWidth="1"/>
    <col min="11522" max="11522" width="7.85546875" customWidth="1"/>
    <col min="11523" max="11523" width="7.28515625" customWidth="1"/>
    <col min="11524" max="11526" width="6.85546875" customWidth="1"/>
    <col min="11527" max="11527" width="9" customWidth="1"/>
    <col min="11528" max="11528" width="7.5703125" customWidth="1"/>
    <col min="11531" max="11531" width="13.7109375" customWidth="1"/>
    <col min="11532" max="11532" width="6.85546875" customWidth="1"/>
    <col min="11533" max="11533" width="16.28515625" customWidth="1"/>
    <col min="11534" max="11534" width="4.85546875" customWidth="1"/>
    <col min="11535" max="11535" width="9" customWidth="1"/>
    <col min="11536" max="11536" width="15.5703125" customWidth="1"/>
    <col min="11537" max="11537" width="4" customWidth="1"/>
    <col min="11777" max="11777" width="8.7109375" customWidth="1"/>
    <col min="11778" max="11778" width="7.85546875" customWidth="1"/>
    <col min="11779" max="11779" width="7.28515625" customWidth="1"/>
    <col min="11780" max="11782" width="6.85546875" customWidth="1"/>
    <col min="11783" max="11783" width="9" customWidth="1"/>
    <col min="11784" max="11784" width="7.5703125" customWidth="1"/>
    <col min="11787" max="11787" width="13.7109375" customWidth="1"/>
    <col min="11788" max="11788" width="6.85546875" customWidth="1"/>
    <col min="11789" max="11789" width="16.28515625" customWidth="1"/>
    <col min="11790" max="11790" width="4.85546875" customWidth="1"/>
    <col min="11791" max="11791" width="9" customWidth="1"/>
    <col min="11792" max="11792" width="15.5703125" customWidth="1"/>
    <col min="11793" max="11793" width="4" customWidth="1"/>
    <col min="12033" max="12033" width="8.7109375" customWidth="1"/>
    <col min="12034" max="12034" width="7.85546875" customWidth="1"/>
    <col min="12035" max="12035" width="7.28515625" customWidth="1"/>
    <col min="12036" max="12038" width="6.85546875" customWidth="1"/>
    <col min="12039" max="12039" width="9" customWidth="1"/>
    <col min="12040" max="12040" width="7.5703125" customWidth="1"/>
    <col min="12043" max="12043" width="13.7109375" customWidth="1"/>
    <col min="12044" max="12044" width="6.85546875" customWidth="1"/>
    <col min="12045" max="12045" width="16.28515625" customWidth="1"/>
    <col min="12046" max="12046" width="4.85546875" customWidth="1"/>
    <col min="12047" max="12047" width="9" customWidth="1"/>
    <col min="12048" max="12048" width="15.5703125" customWidth="1"/>
    <col min="12049" max="12049" width="4" customWidth="1"/>
    <col min="12289" max="12289" width="8.7109375" customWidth="1"/>
    <col min="12290" max="12290" width="7.85546875" customWidth="1"/>
    <col min="12291" max="12291" width="7.28515625" customWidth="1"/>
    <col min="12292" max="12294" width="6.85546875" customWidth="1"/>
    <col min="12295" max="12295" width="9" customWidth="1"/>
    <col min="12296" max="12296" width="7.5703125" customWidth="1"/>
    <col min="12299" max="12299" width="13.7109375" customWidth="1"/>
    <col min="12300" max="12300" width="6.85546875" customWidth="1"/>
    <col min="12301" max="12301" width="16.28515625" customWidth="1"/>
    <col min="12302" max="12302" width="4.85546875" customWidth="1"/>
    <col min="12303" max="12303" width="9" customWidth="1"/>
    <col min="12304" max="12304" width="15.5703125" customWidth="1"/>
    <col min="12305" max="12305" width="4" customWidth="1"/>
    <col min="12545" max="12545" width="8.7109375" customWidth="1"/>
    <col min="12546" max="12546" width="7.85546875" customWidth="1"/>
    <col min="12547" max="12547" width="7.28515625" customWidth="1"/>
    <col min="12548" max="12550" width="6.85546875" customWidth="1"/>
    <col min="12551" max="12551" width="9" customWidth="1"/>
    <col min="12552" max="12552" width="7.5703125" customWidth="1"/>
    <col min="12555" max="12555" width="13.7109375" customWidth="1"/>
    <col min="12556" max="12556" width="6.85546875" customWidth="1"/>
    <col min="12557" max="12557" width="16.28515625" customWidth="1"/>
    <col min="12558" max="12558" width="4.85546875" customWidth="1"/>
    <col min="12559" max="12559" width="9" customWidth="1"/>
    <col min="12560" max="12560" width="15.5703125" customWidth="1"/>
    <col min="12561" max="12561" width="4" customWidth="1"/>
    <col min="12801" max="12801" width="8.7109375" customWidth="1"/>
    <col min="12802" max="12802" width="7.85546875" customWidth="1"/>
    <col min="12803" max="12803" width="7.28515625" customWidth="1"/>
    <col min="12804" max="12806" width="6.85546875" customWidth="1"/>
    <col min="12807" max="12807" width="9" customWidth="1"/>
    <col min="12808" max="12808" width="7.5703125" customWidth="1"/>
    <col min="12811" max="12811" width="13.7109375" customWidth="1"/>
    <col min="12812" max="12812" width="6.85546875" customWidth="1"/>
    <col min="12813" max="12813" width="16.28515625" customWidth="1"/>
    <col min="12814" max="12814" width="4.85546875" customWidth="1"/>
    <col min="12815" max="12815" width="9" customWidth="1"/>
    <col min="12816" max="12816" width="15.5703125" customWidth="1"/>
    <col min="12817" max="12817" width="4" customWidth="1"/>
    <col min="13057" max="13057" width="8.7109375" customWidth="1"/>
    <col min="13058" max="13058" width="7.85546875" customWidth="1"/>
    <col min="13059" max="13059" width="7.28515625" customWidth="1"/>
    <col min="13060" max="13062" width="6.85546875" customWidth="1"/>
    <col min="13063" max="13063" width="9" customWidth="1"/>
    <col min="13064" max="13064" width="7.5703125" customWidth="1"/>
    <col min="13067" max="13067" width="13.7109375" customWidth="1"/>
    <col min="13068" max="13068" width="6.85546875" customWidth="1"/>
    <col min="13069" max="13069" width="16.28515625" customWidth="1"/>
    <col min="13070" max="13070" width="4.85546875" customWidth="1"/>
    <col min="13071" max="13071" width="9" customWidth="1"/>
    <col min="13072" max="13072" width="15.5703125" customWidth="1"/>
    <col min="13073" max="13073" width="4" customWidth="1"/>
    <col min="13313" max="13313" width="8.7109375" customWidth="1"/>
    <col min="13314" max="13314" width="7.85546875" customWidth="1"/>
    <col min="13315" max="13315" width="7.28515625" customWidth="1"/>
    <col min="13316" max="13318" width="6.85546875" customWidth="1"/>
    <col min="13319" max="13319" width="9" customWidth="1"/>
    <col min="13320" max="13320" width="7.5703125" customWidth="1"/>
    <col min="13323" max="13323" width="13.7109375" customWidth="1"/>
    <col min="13324" max="13324" width="6.85546875" customWidth="1"/>
    <col min="13325" max="13325" width="16.28515625" customWidth="1"/>
    <col min="13326" max="13326" width="4.85546875" customWidth="1"/>
    <col min="13327" max="13327" width="9" customWidth="1"/>
    <col min="13328" max="13328" width="15.5703125" customWidth="1"/>
    <col min="13329" max="13329" width="4" customWidth="1"/>
    <col min="13569" max="13569" width="8.7109375" customWidth="1"/>
    <col min="13570" max="13570" width="7.85546875" customWidth="1"/>
    <col min="13571" max="13571" width="7.28515625" customWidth="1"/>
    <col min="13572" max="13574" width="6.85546875" customWidth="1"/>
    <col min="13575" max="13575" width="9" customWidth="1"/>
    <col min="13576" max="13576" width="7.5703125" customWidth="1"/>
    <col min="13579" max="13579" width="13.7109375" customWidth="1"/>
    <col min="13580" max="13580" width="6.85546875" customWidth="1"/>
    <col min="13581" max="13581" width="16.28515625" customWidth="1"/>
    <col min="13582" max="13582" width="4.85546875" customWidth="1"/>
    <col min="13583" max="13583" width="9" customWidth="1"/>
    <col min="13584" max="13584" width="15.5703125" customWidth="1"/>
    <col min="13585" max="13585" width="4" customWidth="1"/>
    <col min="13825" max="13825" width="8.7109375" customWidth="1"/>
    <col min="13826" max="13826" width="7.85546875" customWidth="1"/>
    <col min="13827" max="13827" width="7.28515625" customWidth="1"/>
    <col min="13828" max="13830" width="6.85546875" customWidth="1"/>
    <col min="13831" max="13831" width="9" customWidth="1"/>
    <col min="13832" max="13832" width="7.5703125" customWidth="1"/>
    <col min="13835" max="13835" width="13.7109375" customWidth="1"/>
    <col min="13836" max="13836" width="6.85546875" customWidth="1"/>
    <col min="13837" max="13837" width="16.28515625" customWidth="1"/>
    <col min="13838" max="13838" width="4.85546875" customWidth="1"/>
    <col min="13839" max="13839" width="9" customWidth="1"/>
    <col min="13840" max="13840" width="15.5703125" customWidth="1"/>
    <col min="13841" max="13841" width="4" customWidth="1"/>
    <col min="14081" max="14081" width="8.7109375" customWidth="1"/>
    <col min="14082" max="14082" width="7.85546875" customWidth="1"/>
    <col min="14083" max="14083" width="7.28515625" customWidth="1"/>
    <col min="14084" max="14086" width="6.85546875" customWidth="1"/>
    <col min="14087" max="14087" width="9" customWidth="1"/>
    <col min="14088" max="14088" width="7.5703125" customWidth="1"/>
    <col min="14091" max="14091" width="13.7109375" customWidth="1"/>
    <col min="14092" max="14092" width="6.85546875" customWidth="1"/>
    <col min="14093" max="14093" width="16.28515625" customWidth="1"/>
    <col min="14094" max="14094" width="4.85546875" customWidth="1"/>
    <col min="14095" max="14095" width="9" customWidth="1"/>
    <col min="14096" max="14096" width="15.5703125" customWidth="1"/>
    <col min="14097" max="14097" width="4" customWidth="1"/>
    <col min="14337" max="14337" width="8.7109375" customWidth="1"/>
    <col min="14338" max="14338" width="7.85546875" customWidth="1"/>
    <col min="14339" max="14339" width="7.28515625" customWidth="1"/>
    <col min="14340" max="14342" width="6.85546875" customWidth="1"/>
    <col min="14343" max="14343" width="9" customWidth="1"/>
    <col min="14344" max="14344" width="7.5703125" customWidth="1"/>
    <col min="14347" max="14347" width="13.7109375" customWidth="1"/>
    <col min="14348" max="14348" width="6.85546875" customWidth="1"/>
    <col min="14349" max="14349" width="16.28515625" customWidth="1"/>
    <col min="14350" max="14350" width="4.85546875" customWidth="1"/>
    <col min="14351" max="14351" width="9" customWidth="1"/>
    <col min="14352" max="14352" width="15.5703125" customWidth="1"/>
    <col min="14353" max="14353" width="4" customWidth="1"/>
    <col min="14593" max="14593" width="8.7109375" customWidth="1"/>
    <col min="14594" max="14594" width="7.85546875" customWidth="1"/>
    <col min="14595" max="14595" width="7.28515625" customWidth="1"/>
    <col min="14596" max="14598" width="6.85546875" customWidth="1"/>
    <col min="14599" max="14599" width="9" customWidth="1"/>
    <col min="14600" max="14600" width="7.5703125" customWidth="1"/>
    <col min="14603" max="14603" width="13.7109375" customWidth="1"/>
    <col min="14604" max="14604" width="6.85546875" customWidth="1"/>
    <col min="14605" max="14605" width="16.28515625" customWidth="1"/>
    <col min="14606" max="14606" width="4.85546875" customWidth="1"/>
    <col min="14607" max="14607" width="9" customWidth="1"/>
    <col min="14608" max="14608" width="15.5703125" customWidth="1"/>
    <col min="14609" max="14609" width="4" customWidth="1"/>
    <col min="14849" max="14849" width="8.7109375" customWidth="1"/>
    <col min="14850" max="14850" width="7.85546875" customWidth="1"/>
    <col min="14851" max="14851" width="7.28515625" customWidth="1"/>
    <col min="14852" max="14854" width="6.85546875" customWidth="1"/>
    <col min="14855" max="14855" width="9" customWidth="1"/>
    <col min="14856" max="14856" width="7.5703125" customWidth="1"/>
    <col min="14859" max="14859" width="13.7109375" customWidth="1"/>
    <col min="14860" max="14860" width="6.85546875" customWidth="1"/>
    <col min="14861" max="14861" width="16.28515625" customWidth="1"/>
    <col min="14862" max="14862" width="4.85546875" customWidth="1"/>
    <col min="14863" max="14863" width="9" customWidth="1"/>
    <col min="14864" max="14864" width="15.5703125" customWidth="1"/>
    <col min="14865" max="14865" width="4" customWidth="1"/>
    <col min="15105" max="15105" width="8.7109375" customWidth="1"/>
    <col min="15106" max="15106" width="7.85546875" customWidth="1"/>
    <col min="15107" max="15107" width="7.28515625" customWidth="1"/>
    <col min="15108" max="15110" width="6.85546875" customWidth="1"/>
    <col min="15111" max="15111" width="9" customWidth="1"/>
    <col min="15112" max="15112" width="7.5703125" customWidth="1"/>
    <col min="15115" max="15115" width="13.7109375" customWidth="1"/>
    <col min="15116" max="15116" width="6.85546875" customWidth="1"/>
    <col min="15117" max="15117" width="16.28515625" customWidth="1"/>
    <col min="15118" max="15118" width="4.85546875" customWidth="1"/>
    <col min="15119" max="15119" width="9" customWidth="1"/>
    <col min="15120" max="15120" width="15.5703125" customWidth="1"/>
    <col min="15121" max="15121" width="4" customWidth="1"/>
    <col min="15361" max="15361" width="8.7109375" customWidth="1"/>
    <col min="15362" max="15362" width="7.85546875" customWidth="1"/>
    <col min="15363" max="15363" width="7.28515625" customWidth="1"/>
    <col min="15364" max="15366" width="6.85546875" customWidth="1"/>
    <col min="15367" max="15367" width="9" customWidth="1"/>
    <col min="15368" max="15368" width="7.5703125" customWidth="1"/>
    <col min="15371" max="15371" width="13.7109375" customWidth="1"/>
    <col min="15372" max="15372" width="6.85546875" customWidth="1"/>
    <col min="15373" max="15373" width="16.28515625" customWidth="1"/>
    <col min="15374" max="15374" width="4.85546875" customWidth="1"/>
    <col min="15375" max="15375" width="9" customWidth="1"/>
    <col min="15376" max="15376" width="15.5703125" customWidth="1"/>
    <col min="15377" max="15377" width="4" customWidth="1"/>
    <col min="15617" max="15617" width="8.7109375" customWidth="1"/>
    <col min="15618" max="15618" width="7.85546875" customWidth="1"/>
    <col min="15619" max="15619" width="7.28515625" customWidth="1"/>
    <col min="15620" max="15622" width="6.85546875" customWidth="1"/>
    <col min="15623" max="15623" width="9" customWidth="1"/>
    <col min="15624" max="15624" width="7.5703125" customWidth="1"/>
    <col min="15627" max="15627" width="13.7109375" customWidth="1"/>
    <col min="15628" max="15628" width="6.85546875" customWidth="1"/>
    <col min="15629" max="15629" width="16.28515625" customWidth="1"/>
    <col min="15630" max="15630" width="4.85546875" customWidth="1"/>
    <col min="15631" max="15631" width="9" customWidth="1"/>
    <col min="15632" max="15632" width="15.5703125" customWidth="1"/>
    <col min="15633" max="15633" width="4" customWidth="1"/>
    <col min="15873" max="15873" width="8.7109375" customWidth="1"/>
    <col min="15874" max="15874" width="7.85546875" customWidth="1"/>
    <col min="15875" max="15875" width="7.28515625" customWidth="1"/>
    <col min="15876" max="15878" width="6.85546875" customWidth="1"/>
    <col min="15879" max="15879" width="9" customWidth="1"/>
    <col min="15880" max="15880" width="7.5703125" customWidth="1"/>
    <col min="15883" max="15883" width="13.7109375" customWidth="1"/>
    <col min="15884" max="15884" width="6.85546875" customWidth="1"/>
    <col min="15885" max="15885" width="16.28515625" customWidth="1"/>
    <col min="15886" max="15886" width="4.85546875" customWidth="1"/>
    <col min="15887" max="15887" width="9" customWidth="1"/>
    <col min="15888" max="15888" width="15.5703125" customWidth="1"/>
    <col min="15889" max="15889" width="4" customWidth="1"/>
    <col min="16129" max="16129" width="8.7109375" customWidth="1"/>
    <col min="16130" max="16130" width="7.85546875" customWidth="1"/>
    <col min="16131" max="16131" width="7.28515625" customWidth="1"/>
    <col min="16132" max="16134" width="6.85546875" customWidth="1"/>
    <col min="16135" max="16135" width="9" customWidth="1"/>
    <col min="16136" max="16136" width="7.5703125" customWidth="1"/>
    <col min="16139" max="16139" width="13.7109375" customWidth="1"/>
    <col min="16140" max="16140" width="6.85546875" customWidth="1"/>
    <col min="16141" max="16141" width="16.28515625" customWidth="1"/>
    <col min="16142" max="16142" width="4.85546875" customWidth="1"/>
    <col min="16143" max="16143" width="9" customWidth="1"/>
    <col min="16144" max="16144" width="15.5703125" customWidth="1"/>
    <col min="16145" max="16145" width="4" customWidth="1"/>
  </cols>
  <sheetData>
    <row r="1" spans="1:20" ht="24" thickBot="1" x14ac:dyDescent="0.4">
      <c r="A1" s="586" t="s">
        <v>324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6"/>
      <c r="P1" s="586"/>
      <c r="Q1" s="586"/>
      <c r="R1" s="586"/>
      <c r="S1" s="586"/>
      <c r="T1" s="586"/>
    </row>
    <row r="2" spans="1:20" ht="15.75" customHeight="1" thickBot="1" x14ac:dyDescent="0.3">
      <c r="A2" s="397" t="s">
        <v>109</v>
      </c>
      <c r="B2" s="397" t="s">
        <v>237</v>
      </c>
      <c r="C2" s="587" t="s">
        <v>238</v>
      </c>
      <c r="D2" s="584"/>
      <c r="E2" s="430" t="s">
        <v>239</v>
      </c>
      <c r="F2" s="431"/>
      <c r="G2" s="431"/>
      <c r="H2" s="431"/>
      <c r="I2" s="431"/>
      <c r="J2" s="431"/>
      <c r="K2" s="398"/>
      <c r="L2" s="398"/>
      <c r="M2" s="398"/>
      <c r="N2" s="399"/>
      <c r="O2" s="588" t="s">
        <v>240</v>
      </c>
      <c r="P2" s="589"/>
      <c r="Q2" s="589"/>
      <c r="R2" s="589"/>
      <c r="S2" s="589"/>
      <c r="T2" s="590"/>
    </row>
    <row r="3" spans="1:20" ht="15.75" customHeight="1" thickBot="1" x14ac:dyDescent="0.3">
      <c r="A3" s="400" t="s">
        <v>241</v>
      </c>
      <c r="B3" s="400" t="s">
        <v>2</v>
      </c>
      <c r="C3" s="401" t="s">
        <v>242</v>
      </c>
      <c r="D3" s="402" t="s">
        <v>243</v>
      </c>
      <c r="E3" s="403" t="s">
        <v>325</v>
      </c>
      <c r="F3" s="404"/>
      <c r="G3" s="404"/>
      <c r="H3" s="404"/>
      <c r="I3" s="404"/>
      <c r="J3" s="404"/>
      <c r="K3" s="404"/>
      <c r="L3" s="404"/>
      <c r="M3" s="404"/>
      <c r="N3" s="405"/>
      <c r="O3" s="406" t="s">
        <v>320</v>
      </c>
      <c r="P3" s="587" t="s">
        <v>246</v>
      </c>
      <c r="Q3" s="584"/>
      <c r="R3" s="584"/>
      <c r="S3" s="591" t="s">
        <v>322</v>
      </c>
      <c r="T3" s="592"/>
    </row>
    <row r="4" spans="1:20" ht="15" x14ac:dyDescent="0.25">
      <c r="A4" s="407" t="s">
        <v>175</v>
      </c>
      <c r="B4" s="400" t="s">
        <v>247</v>
      </c>
      <c r="C4" s="401" t="s">
        <v>248</v>
      </c>
      <c r="D4" s="402" t="s">
        <v>249</v>
      </c>
      <c r="E4" s="408" t="s">
        <v>258</v>
      </c>
      <c r="F4" s="409" t="s">
        <v>308</v>
      </c>
      <c r="G4" s="410" t="s">
        <v>309</v>
      </c>
      <c r="H4" s="410" t="s">
        <v>310</v>
      </c>
      <c r="I4" s="583" t="s">
        <v>312</v>
      </c>
      <c r="J4" s="584"/>
      <c r="K4" s="584"/>
      <c r="L4" s="584"/>
      <c r="M4" s="584"/>
      <c r="N4" s="585"/>
      <c r="O4" s="406" t="s">
        <v>321</v>
      </c>
      <c r="P4" s="408" t="s">
        <v>13</v>
      </c>
      <c r="Q4" s="410" t="s">
        <v>251</v>
      </c>
      <c r="R4" s="411" t="s">
        <v>229</v>
      </c>
      <c r="S4" s="412"/>
      <c r="T4" s="413"/>
    </row>
    <row r="5" spans="1:20" ht="15" x14ac:dyDescent="0.25">
      <c r="A5" s="400" t="s">
        <v>194</v>
      </c>
      <c r="B5" s="400"/>
      <c r="C5" s="401" t="s">
        <v>253</v>
      </c>
      <c r="D5" s="402" t="s">
        <v>254</v>
      </c>
      <c r="E5" s="408" t="s">
        <v>264</v>
      </c>
      <c r="F5" s="414"/>
      <c r="G5" s="410"/>
      <c r="H5" s="410" t="s">
        <v>311</v>
      </c>
      <c r="I5" s="414" t="s">
        <v>313</v>
      </c>
      <c r="J5" s="414" t="s">
        <v>313</v>
      </c>
      <c r="K5" s="414" t="s">
        <v>313</v>
      </c>
      <c r="L5" s="411" t="s">
        <v>318</v>
      </c>
      <c r="M5" s="432" t="s">
        <v>188</v>
      </c>
      <c r="N5" s="428" t="s">
        <v>319</v>
      </c>
      <c r="O5" s="411" t="s">
        <v>250</v>
      </c>
      <c r="P5" s="401"/>
      <c r="Q5" s="414"/>
      <c r="R5" s="406"/>
      <c r="S5" s="412" t="s">
        <v>243</v>
      </c>
      <c r="T5" s="415" t="s">
        <v>220</v>
      </c>
    </row>
    <row r="6" spans="1:20" ht="15.75" thickBot="1" x14ac:dyDescent="0.3">
      <c r="A6" s="416" t="s">
        <v>197</v>
      </c>
      <c r="B6" s="416"/>
      <c r="C6" s="417" t="s">
        <v>255</v>
      </c>
      <c r="D6" s="418" t="s">
        <v>256</v>
      </c>
      <c r="E6" s="419" t="s">
        <v>323</v>
      </c>
      <c r="F6" s="420"/>
      <c r="G6" s="420"/>
      <c r="H6" s="420"/>
      <c r="I6" s="420" t="s">
        <v>314</v>
      </c>
      <c r="J6" s="420" t="s">
        <v>316</v>
      </c>
      <c r="K6" s="421" t="s">
        <v>317</v>
      </c>
      <c r="L6" s="429"/>
      <c r="M6" s="422"/>
      <c r="N6" s="423"/>
      <c r="O6" s="424"/>
      <c r="P6" s="417"/>
      <c r="Q6" s="425"/>
      <c r="R6" s="424"/>
      <c r="S6" s="426"/>
      <c r="T6" s="427"/>
    </row>
    <row r="7" spans="1:20" ht="15" customHeight="1" x14ac:dyDescent="0.2">
      <c r="A7" s="321"/>
      <c r="B7" s="383"/>
      <c r="C7" s="322"/>
      <c r="D7" s="323"/>
      <c r="E7" s="5"/>
      <c r="F7" s="5"/>
      <c r="G7" s="5"/>
      <c r="H7" s="10"/>
      <c r="I7" s="10"/>
      <c r="J7" s="5"/>
      <c r="K7" s="5"/>
      <c r="L7" s="5"/>
      <c r="M7" s="5"/>
      <c r="N7" s="395"/>
      <c r="O7" s="328"/>
      <c r="P7" s="329"/>
      <c r="Q7" s="330"/>
      <c r="R7" s="390"/>
      <c r="S7" s="393"/>
      <c r="T7" s="392"/>
    </row>
    <row r="8" spans="1:20" ht="15" customHeight="1" x14ac:dyDescent="0.2">
      <c r="A8" s="332"/>
      <c r="B8" s="384"/>
      <c r="C8" s="333"/>
      <c r="D8" s="334"/>
      <c r="E8" s="5"/>
      <c r="F8" s="5"/>
      <c r="G8" s="5"/>
      <c r="H8" s="10"/>
      <c r="I8" s="10"/>
      <c r="J8" s="5"/>
      <c r="K8" s="5"/>
      <c r="L8" s="5"/>
      <c r="M8" s="5"/>
      <c r="N8" s="395"/>
      <c r="O8" s="340"/>
      <c r="P8" s="341"/>
      <c r="Q8" s="82"/>
      <c r="R8" s="391"/>
      <c r="S8" s="394"/>
      <c r="T8" s="392"/>
    </row>
    <row r="9" spans="1:20" ht="15" customHeight="1" x14ac:dyDescent="0.2">
      <c r="A9" s="332"/>
      <c r="B9" s="384"/>
      <c r="C9" s="333"/>
      <c r="D9" s="334"/>
      <c r="E9" s="5"/>
      <c r="F9" s="5"/>
      <c r="G9" s="5"/>
      <c r="H9" s="10"/>
      <c r="I9" s="10"/>
      <c r="J9" s="5"/>
      <c r="K9" s="5"/>
      <c r="L9" s="5"/>
      <c r="M9" s="5"/>
      <c r="N9" s="396"/>
      <c r="O9" s="340"/>
      <c r="P9" s="341"/>
      <c r="Q9" s="82"/>
      <c r="R9" s="391"/>
      <c r="S9" s="394"/>
      <c r="T9" s="392"/>
    </row>
    <row r="10" spans="1:20" ht="15" customHeight="1" x14ac:dyDescent="0.2">
      <c r="A10" s="332"/>
      <c r="B10" s="384"/>
      <c r="C10" s="333"/>
      <c r="D10" s="334"/>
      <c r="E10" s="5"/>
      <c r="F10" s="5"/>
      <c r="G10" s="5"/>
      <c r="H10" s="10"/>
      <c r="I10" s="10"/>
      <c r="J10" s="5"/>
      <c r="K10" s="5"/>
      <c r="L10" s="5"/>
      <c r="M10" s="5"/>
      <c r="N10" s="395"/>
      <c r="O10" s="340"/>
      <c r="P10" s="341"/>
      <c r="Q10" s="82"/>
      <c r="R10" s="391"/>
      <c r="S10" s="394"/>
      <c r="T10" s="392"/>
    </row>
    <row r="11" spans="1:20" ht="15" customHeight="1" x14ac:dyDescent="0.2">
      <c r="A11" s="344"/>
      <c r="B11" s="384"/>
      <c r="C11" s="333"/>
      <c r="D11" s="334"/>
      <c r="E11" s="5"/>
      <c r="F11" s="5"/>
      <c r="G11" s="5"/>
      <c r="H11" s="10"/>
      <c r="I11" s="10"/>
      <c r="J11" s="5"/>
      <c r="K11" s="5"/>
      <c r="L11" s="5"/>
      <c r="M11" s="5"/>
      <c r="N11" s="395"/>
      <c r="O11" s="340"/>
      <c r="P11" s="341"/>
      <c r="Q11" s="82"/>
      <c r="R11" s="391"/>
      <c r="S11" s="394"/>
      <c r="T11" s="392"/>
    </row>
    <row r="12" spans="1:20" ht="15" customHeight="1" x14ac:dyDescent="0.2">
      <c r="A12" s="344"/>
      <c r="B12" s="384"/>
      <c r="C12" s="333"/>
      <c r="D12" s="334"/>
      <c r="E12" s="5"/>
      <c r="F12" s="5"/>
      <c r="G12" s="5"/>
      <c r="H12" s="10"/>
      <c r="I12" s="10"/>
      <c r="J12" s="5"/>
      <c r="K12" s="5"/>
      <c r="L12" s="5"/>
      <c r="M12" s="5"/>
      <c r="N12" s="395"/>
      <c r="O12" s="340"/>
      <c r="P12" s="341"/>
      <c r="Q12" s="82"/>
      <c r="R12" s="391"/>
      <c r="S12" s="394"/>
      <c r="T12" s="392"/>
    </row>
    <row r="13" spans="1:20" ht="15" customHeight="1" x14ac:dyDescent="0.2">
      <c r="A13" s="344"/>
      <c r="B13" s="384"/>
      <c r="C13" s="333"/>
      <c r="D13" s="334"/>
      <c r="E13" s="5"/>
      <c r="F13" s="5"/>
      <c r="G13" s="5"/>
      <c r="H13" s="10"/>
      <c r="I13" s="10"/>
      <c r="J13" s="5"/>
      <c r="K13" s="5"/>
      <c r="L13" s="5"/>
      <c r="M13" s="5"/>
      <c r="N13" s="395"/>
      <c r="O13" s="340"/>
      <c r="P13" s="341"/>
      <c r="Q13" s="82"/>
      <c r="R13" s="391"/>
      <c r="S13" s="394"/>
      <c r="T13" s="392"/>
    </row>
    <row r="14" spans="1:20" ht="15" customHeight="1" x14ac:dyDescent="0.2">
      <c r="A14" s="344"/>
      <c r="B14" s="384"/>
      <c r="C14" s="333"/>
      <c r="D14" s="334"/>
      <c r="E14" s="5"/>
      <c r="F14" s="5"/>
      <c r="G14" s="5"/>
      <c r="H14" s="10"/>
      <c r="I14" s="10"/>
      <c r="J14" s="5"/>
      <c r="K14" s="5"/>
      <c r="L14" s="5"/>
      <c r="M14" s="5"/>
      <c r="N14" s="395"/>
      <c r="O14" s="340"/>
      <c r="P14" s="341"/>
      <c r="Q14" s="82"/>
      <c r="R14" s="391"/>
      <c r="S14" s="394"/>
      <c r="T14" s="392"/>
    </row>
    <row r="15" spans="1:20" ht="15" customHeight="1" x14ac:dyDescent="0.2">
      <c r="A15" s="344"/>
      <c r="B15" s="384"/>
      <c r="C15" s="333"/>
      <c r="D15" s="334"/>
      <c r="E15" s="5"/>
      <c r="F15" s="5"/>
      <c r="G15" s="5"/>
      <c r="H15" s="10"/>
      <c r="I15" s="10"/>
      <c r="J15" s="5"/>
      <c r="K15" s="5"/>
      <c r="L15" s="5"/>
      <c r="M15" s="5"/>
      <c r="N15" s="395"/>
      <c r="O15" s="340"/>
      <c r="P15" s="341"/>
      <c r="Q15" s="82"/>
      <c r="R15" s="391"/>
      <c r="S15" s="394"/>
      <c r="T15" s="392"/>
    </row>
    <row r="16" spans="1:20" ht="15" customHeight="1" x14ac:dyDescent="0.2">
      <c r="A16" s="344"/>
      <c r="B16" s="384"/>
      <c r="C16" s="333"/>
      <c r="D16" s="334"/>
      <c r="E16" s="5"/>
      <c r="F16" s="5"/>
      <c r="G16" s="5"/>
      <c r="H16" s="10"/>
      <c r="I16" s="10"/>
      <c r="J16" s="5"/>
      <c r="K16" s="5"/>
      <c r="L16" s="5"/>
      <c r="M16" s="5"/>
      <c r="N16" s="395"/>
      <c r="O16" s="340"/>
      <c r="P16" s="341"/>
      <c r="Q16" s="82"/>
      <c r="R16" s="391"/>
      <c r="S16" s="394"/>
      <c r="T16" s="392"/>
    </row>
    <row r="17" spans="1:20" ht="15" customHeight="1" x14ac:dyDescent="0.2">
      <c r="A17" s="344"/>
      <c r="B17" s="384"/>
      <c r="C17" s="333"/>
      <c r="D17" s="334"/>
      <c r="E17" s="5"/>
      <c r="F17" s="5"/>
      <c r="G17" s="5"/>
      <c r="H17" s="10"/>
      <c r="I17" s="10"/>
      <c r="J17" s="5"/>
      <c r="K17" s="5"/>
      <c r="L17" s="5"/>
      <c r="M17" s="5"/>
      <c r="N17" s="395"/>
      <c r="O17" s="340"/>
      <c r="P17" s="341"/>
      <c r="Q17" s="82"/>
      <c r="R17" s="391"/>
      <c r="S17" s="394"/>
      <c r="T17" s="392"/>
    </row>
    <row r="18" spans="1:20" ht="15" customHeight="1" x14ac:dyDescent="0.2">
      <c r="A18" s="344"/>
      <c r="B18" s="384"/>
      <c r="C18" s="333"/>
      <c r="D18" s="334"/>
      <c r="E18" s="5"/>
      <c r="F18" s="5"/>
      <c r="G18" s="5"/>
      <c r="H18" s="10"/>
      <c r="I18" s="10"/>
      <c r="J18" s="5"/>
      <c r="K18" s="5"/>
      <c r="L18" s="5"/>
      <c r="M18" s="5"/>
      <c r="N18" s="395"/>
      <c r="O18" s="340"/>
      <c r="P18" s="341"/>
      <c r="Q18" s="82"/>
      <c r="R18" s="391"/>
      <c r="S18" s="394"/>
      <c r="T18" s="392"/>
    </row>
    <row r="19" spans="1:20" ht="15" customHeight="1" x14ac:dyDescent="0.2">
      <c r="A19" s="344"/>
      <c r="B19" s="384"/>
      <c r="C19" s="333"/>
      <c r="D19" s="334"/>
      <c r="E19" s="5"/>
      <c r="F19" s="5"/>
      <c r="G19" s="5"/>
      <c r="H19" s="10"/>
      <c r="I19" s="10"/>
      <c r="J19" s="5"/>
      <c r="K19" s="5"/>
      <c r="L19" s="5"/>
      <c r="M19" s="5"/>
      <c r="N19" s="395"/>
      <c r="O19" s="340"/>
      <c r="P19" s="341"/>
      <c r="Q19" s="82"/>
      <c r="R19" s="391"/>
      <c r="S19" s="394"/>
      <c r="T19" s="392"/>
    </row>
    <row r="20" spans="1:20" ht="15" customHeight="1" x14ac:dyDescent="0.2">
      <c r="A20" s="344"/>
      <c r="B20" s="384"/>
      <c r="C20" s="333"/>
      <c r="D20" s="334"/>
      <c r="E20" s="5"/>
      <c r="F20" s="5"/>
      <c r="G20" s="5"/>
      <c r="H20" s="10"/>
      <c r="I20" s="10"/>
      <c r="J20" s="5"/>
      <c r="K20" s="5"/>
      <c r="L20" s="5"/>
      <c r="M20" s="5"/>
      <c r="N20" s="395"/>
      <c r="O20" s="340"/>
      <c r="P20" s="341"/>
      <c r="Q20" s="82"/>
      <c r="R20" s="391"/>
      <c r="S20" s="394"/>
      <c r="T20" s="392"/>
    </row>
    <row r="21" spans="1:20" ht="15" customHeight="1" x14ac:dyDescent="0.2">
      <c r="A21" s="344"/>
      <c r="B21" s="384"/>
      <c r="C21" s="333"/>
      <c r="D21" s="334"/>
      <c r="E21" s="5"/>
      <c r="F21" s="5"/>
      <c r="G21" s="5"/>
      <c r="H21" s="10"/>
      <c r="I21" s="10"/>
      <c r="J21" s="5"/>
      <c r="K21" s="5"/>
      <c r="L21" s="5"/>
      <c r="M21" s="5"/>
      <c r="N21" s="395"/>
      <c r="O21" s="340"/>
      <c r="P21" s="341"/>
      <c r="Q21" s="82"/>
      <c r="R21" s="391"/>
      <c r="S21" s="394"/>
      <c r="T21" s="392"/>
    </row>
    <row r="22" spans="1:20" ht="15" customHeight="1" x14ac:dyDescent="0.2">
      <c r="A22" s="344"/>
      <c r="B22" s="384"/>
      <c r="C22" s="333"/>
      <c r="D22" s="334"/>
      <c r="E22" s="5"/>
      <c r="F22" s="5"/>
      <c r="G22" s="5"/>
      <c r="H22" s="10"/>
      <c r="I22" s="10"/>
      <c r="J22" s="5"/>
      <c r="K22" s="5"/>
      <c r="L22" s="5"/>
      <c r="M22" s="5"/>
      <c r="N22" s="395"/>
      <c r="O22" s="340"/>
      <c r="P22" s="341"/>
      <c r="Q22" s="82"/>
      <c r="R22" s="391"/>
      <c r="S22" s="394"/>
      <c r="T22" s="392"/>
    </row>
    <row r="23" spans="1:20" ht="15" customHeight="1" x14ac:dyDescent="0.2">
      <c r="A23" s="344"/>
      <c r="B23" s="384"/>
      <c r="C23" s="333"/>
      <c r="D23" s="334"/>
      <c r="E23" s="5"/>
      <c r="F23" s="5"/>
      <c r="G23" s="5"/>
      <c r="H23" s="10"/>
      <c r="I23" s="10"/>
      <c r="J23" s="5"/>
      <c r="K23" s="5"/>
      <c r="L23" s="5"/>
      <c r="M23" s="5"/>
      <c r="N23" s="395"/>
      <c r="O23" s="340"/>
      <c r="P23" s="341"/>
      <c r="Q23" s="82"/>
      <c r="R23" s="391"/>
      <c r="S23" s="394"/>
      <c r="T23" s="392"/>
    </row>
    <row r="24" spans="1:20" ht="15" customHeight="1" x14ac:dyDescent="0.2">
      <c r="A24" s="344"/>
      <c r="B24" s="384"/>
      <c r="C24" s="333"/>
      <c r="D24" s="334"/>
      <c r="E24" s="5"/>
      <c r="F24" s="5"/>
      <c r="G24" s="5"/>
      <c r="H24" s="10"/>
      <c r="I24" s="10"/>
      <c r="J24" s="5"/>
      <c r="K24" s="5"/>
      <c r="L24" s="5"/>
      <c r="M24" s="5"/>
      <c r="N24" s="395"/>
      <c r="O24" s="340"/>
      <c r="P24" s="341"/>
      <c r="Q24" s="82"/>
      <c r="R24" s="391"/>
      <c r="S24" s="394"/>
      <c r="T24" s="392"/>
    </row>
    <row r="25" spans="1:20" ht="15" customHeight="1" x14ac:dyDescent="0.2">
      <c r="A25" s="344"/>
      <c r="B25" s="384"/>
      <c r="C25" s="333"/>
      <c r="D25" s="334"/>
      <c r="E25" s="5"/>
      <c r="F25" s="5"/>
      <c r="G25" s="5"/>
      <c r="H25" s="10"/>
      <c r="I25" s="10"/>
      <c r="J25" s="5"/>
      <c r="K25" s="5"/>
      <c r="L25" s="5"/>
      <c r="M25" s="5"/>
      <c r="N25" s="395"/>
      <c r="O25" s="340"/>
      <c r="P25" s="341"/>
      <c r="Q25" s="82"/>
      <c r="R25" s="391"/>
      <c r="S25" s="394"/>
      <c r="T25" s="392"/>
    </row>
    <row r="26" spans="1:20" ht="15" customHeight="1" x14ac:dyDescent="0.2">
      <c r="A26" s="344"/>
      <c r="B26" s="384"/>
      <c r="C26" s="333"/>
      <c r="D26" s="334"/>
      <c r="E26" s="5"/>
      <c r="F26" s="5"/>
      <c r="G26" s="5"/>
      <c r="H26" s="10"/>
      <c r="I26" s="10"/>
      <c r="J26" s="5"/>
      <c r="K26" s="5"/>
      <c r="L26" s="5"/>
      <c r="M26" s="5"/>
      <c r="N26" s="395"/>
      <c r="O26" s="340"/>
      <c r="P26" s="341"/>
      <c r="Q26" s="82"/>
      <c r="R26" s="391"/>
      <c r="S26" s="394"/>
      <c r="T26" s="392"/>
    </row>
    <row r="27" spans="1:20" ht="15" customHeight="1" x14ac:dyDescent="0.2">
      <c r="A27" s="344"/>
      <c r="B27" s="384"/>
      <c r="C27" s="333"/>
      <c r="D27" s="334"/>
      <c r="E27" s="5"/>
      <c r="F27" s="5"/>
      <c r="G27" s="5"/>
      <c r="H27" s="10"/>
      <c r="I27" s="10"/>
      <c r="J27" s="5"/>
      <c r="K27" s="5"/>
      <c r="L27" s="5"/>
      <c r="M27" s="5"/>
      <c r="N27" s="395"/>
      <c r="O27" s="340"/>
      <c r="P27" s="341"/>
      <c r="Q27" s="82"/>
      <c r="R27" s="391"/>
      <c r="S27" s="394"/>
      <c r="T27" s="392"/>
    </row>
    <row r="28" spans="1:20" ht="15" customHeight="1" x14ac:dyDescent="0.2">
      <c r="A28" s="344"/>
      <c r="B28" s="384"/>
      <c r="C28" s="333"/>
      <c r="D28" s="334"/>
      <c r="E28" s="5"/>
      <c r="F28" s="5"/>
      <c r="G28" s="5"/>
      <c r="H28" s="10"/>
      <c r="I28" s="10"/>
      <c r="J28" s="5"/>
      <c r="K28" s="5"/>
      <c r="L28" s="5"/>
      <c r="M28" s="5"/>
      <c r="N28" s="395"/>
      <c r="O28" s="340"/>
      <c r="P28" s="341"/>
      <c r="Q28" s="82"/>
      <c r="R28" s="391"/>
      <c r="S28" s="394"/>
      <c r="T28" s="392"/>
    </row>
    <row r="29" spans="1:20" ht="15" customHeight="1" x14ac:dyDescent="0.2">
      <c r="A29" s="344"/>
      <c r="B29" s="384"/>
      <c r="C29" s="333"/>
      <c r="D29" s="334"/>
      <c r="E29" s="5"/>
      <c r="F29" s="5"/>
      <c r="G29" s="5"/>
      <c r="H29" s="10"/>
      <c r="I29" s="10"/>
      <c r="J29" s="5"/>
      <c r="K29" s="5"/>
      <c r="L29" s="5"/>
      <c r="M29" s="5"/>
      <c r="N29" s="395"/>
      <c r="O29" s="340"/>
      <c r="P29" s="341"/>
      <c r="Q29" s="82"/>
      <c r="R29" s="391"/>
      <c r="S29" s="394"/>
      <c r="T29" s="392"/>
    </row>
    <row r="30" spans="1:20" ht="15" customHeight="1" x14ac:dyDescent="0.2">
      <c r="A30" s="344"/>
      <c r="B30" s="384"/>
      <c r="C30" s="333"/>
      <c r="D30" s="334"/>
      <c r="E30" s="5"/>
      <c r="F30" s="5"/>
      <c r="G30" s="5"/>
      <c r="H30" s="10"/>
      <c r="I30" s="10"/>
      <c r="J30" s="5"/>
      <c r="K30" s="5"/>
      <c r="L30" s="5"/>
      <c r="M30" s="5"/>
      <c r="N30" s="395"/>
      <c r="O30" s="340"/>
      <c r="P30" s="341"/>
      <c r="Q30" s="82"/>
      <c r="R30" s="391"/>
      <c r="S30" s="394"/>
      <c r="T30" s="392"/>
    </row>
    <row r="31" spans="1:20" ht="15" customHeight="1" x14ac:dyDescent="0.2">
      <c r="A31" s="344"/>
      <c r="B31" s="384"/>
      <c r="C31" s="333"/>
      <c r="D31" s="334"/>
      <c r="E31" s="5"/>
      <c r="F31" s="5"/>
      <c r="G31" s="5"/>
      <c r="H31" s="10"/>
      <c r="I31" s="10"/>
      <c r="J31" s="5"/>
      <c r="K31" s="5"/>
      <c r="L31" s="5"/>
      <c r="M31" s="5"/>
      <c r="N31" s="395"/>
      <c r="O31" s="340"/>
      <c r="P31" s="341"/>
      <c r="Q31" s="82"/>
      <c r="R31" s="391"/>
      <c r="S31" s="394"/>
      <c r="T31" s="392"/>
    </row>
    <row r="32" spans="1:20" ht="15" customHeight="1" x14ac:dyDescent="0.2">
      <c r="A32" s="344"/>
      <c r="B32" s="384"/>
      <c r="C32" s="333"/>
      <c r="D32" s="334"/>
      <c r="E32" s="5"/>
      <c r="F32" s="5"/>
      <c r="G32" s="5"/>
      <c r="H32" s="10"/>
      <c r="I32" s="10"/>
      <c r="J32" s="5"/>
      <c r="K32" s="5"/>
      <c r="L32" s="5"/>
      <c r="M32" s="5"/>
      <c r="N32" s="395"/>
      <c r="O32" s="340"/>
      <c r="P32" s="341"/>
      <c r="Q32" s="82"/>
      <c r="R32" s="391"/>
      <c r="S32" s="394"/>
      <c r="T32" s="392"/>
    </row>
    <row r="33" spans="1:20" ht="15" customHeight="1" x14ac:dyDescent="0.2">
      <c r="A33" s="344"/>
      <c r="B33" s="384"/>
      <c r="C33" s="333"/>
      <c r="D33" s="334"/>
      <c r="E33" s="5"/>
      <c r="F33" s="5"/>
      <c r="G33" s="5"/>
      <c r="H33" s="10"/>
      <c r="I33" s="10"/>
      <c r="J33" s="5"/>
      <c r="K33" s="5"/>
      <c r="L33" s="5"/>
      <c r="M33" s="5"/>
      <c r="N33" s="395"/>
      <c r="O33" s="340"/>
      <c r="P33" s="341"/>
      <c r="Q33" s="82"/>
      <c r="R33" s="391"/>
      <c r="S33" s="394"/>
      <c r="T33" s="392"/>
    </row>
    <row r="34" spans="1:20" ht="15" customHeight="1" x14ac:dyDescent="0.2">
      <c r="A34" s="344"/>
      <c r="B34" s="384"/>
      <c r="C34" s="333"/>
      <c r="D34" s="334"/>
      <c r="E34" s="5"/>
      <c r="F34" s="5"/>
      <c r="G34" s="5"/>
      <c r="H34" s="10"/>
      <c r="I34" s="10"/>
      <c r="J34" s="5"/>
      <c r="K34" s="5"/>
      <c r="L34" s="5"/>
      <c r="M34" s="5"/>
      <c r="N34" s="395"/>
      <c r="O34" s="340"/>
      <c r="P34" s="341"/>
      <c r="Q34" s="82"/>
      <c r="R34" s="391"/>
      <c r="S34" s="394"/>
      <c r="T34" s="392"/>
    </row>
    <row r="35" spans="1:20" ht="15" customHeight="1" thickBot="1" x14ac:dyDescent="0.25">
      <c r="A35" s="344"/>
      <c r="B35" s="384"/>
      <c r="C35" s="333"/>
      <c r="D35" s="334"/>
      <c r="E35" s="5"/>
      <c r="F35" s="5"/>
      <c r="G35" s="5"/>
      <c r="H35" s="10"/>
      <c r="I35" s="10"/>
      <c r="J35" s="5"/>
      <c r="K35" s="5"/>
      <c r="L35" s="5"/>
      <c r="M35" s="5"/>
      <c r="N35" s="395"/>
      <c r="O35" s="340"/>
      <c r="P35" s="341"/>
      <c r="Q35" s="82"/>
      <c r="R35" s="391"/>
      <c r="S35" s="394"/>
      <c r="T35" s="392"/>
    </row>
    <row r="36" spans="1:20" ht="15" customHeight="1" thickBot="1" x14ac:dyDescent="0.25">
      <c r="A36" s="345" t="s">
        <v>299</v>
      </c>
      <c r="C36" s="346">
        <f>SUM(C7:C35)</f>
        <v>0</v>
      </c>
      <c r="D36" s="347"/>
      <c r="E36" s="45"/>
      <c r="F36" s="380"/>
      <c r="G36" s="45"/>
      <c r="H36" s="381">
        <f>SUM(H7:H35)</f>
        <v>0</v>
      </c>
      <c r="I36" s="381">
        <f>SUM(I7:I35)</f>
        <v>0</v>
      </c>
      <c r="J36" s="381">
        <f t="shared" ref="J36:N36" si="0">SUM(J7:J35)</f>
        <v>0</v>
      </c>
      <c r="K36" s="381">
        <f t="shared" si="0"/>
        <v>0</v>
      </c>
      <c r="L36" s="381">
        <f t="shared" si="0"/>
        <v>0</v>
      </c>
      <c r="M36" s="381">
        <f t="shared" si="0"/>
        <v>0</v>
      </c>
      <c r="N36" s="381">
        <f t="shared" si="0"/>
        <v>0</v>
      </c>
      <c r="O36" s="352"/>
      <c r="Q36" s="17"/>
      <c r="R36" s="352"/>
    </row>
    <row r="37" spans="1:20" ht="15" customHeight="1" x14ac:dyDescent="0.2">
      <c r="A37" s="353" t="s">
        <v>300</v>
      </c>
      <c r="B37" s="385"/>
      <c r="C37" s="355"/>
      <c r="D37" s="356"/>
      <c r="E37" s="356"/>
      <c r="F37" s="356"/>
      <c r="G37" s="356"/>
      <c r="H37" s="356"/>
      <c r="I37" s="356"/>
      <c r="J37" s="356"/>
      <c r="K37" s="357"/>
      <c r="L37" s="357"/>
      <c r="M37" s="357"/>
      <c r="N37" s="357"/>
      <c r="O37" s="358"/>
    </row>
    <row r="38" spans="1:20" ht="15" customHeight="1" x14ac:dyDescent="0.2">
      <c r="A38" s="359"/>
      <c r="B38" s="386"/>
      <c r="C38" s="360"/>
      <c r="D38" s="136"/>
      <c r="E38" s="136"/>
      <c r="F38" s="136"/>
      <c r="G38" s="136"/>
      <c r="H38" s="136"/>
      <c r="I38" s="136"/>
      <c r="J38" s="136"/>
      <c r="K38" s="361"/>
      <c r="L38" s="361"/>
      <c r="M38" s="361"/>
      <c r="N38" s="362"/>
      <c r="P38" s="363" t="s">
        <v>301</v>
      </c>
    </row>
    <row r="39" spans="1:20" ht="15" customHeight="1" x14ac:dyDescent="0.2">
      <c r="A39" s="364" t="s">
        <v>302</v>
      </c>
      <c r="B39" s="387"/>
      <c r="C39" s="366"/>
      <c r="D39" s="365"/>
      <c r="E39" s="365"/>
      <c r="F39" s="365"/>
      <c r="G39" s="365"/>
      <c r="H39" s="365"/>
      <c r="I39" s="365"/>
      <c r="J39" s="365"/>
      <c r="K39" s="367"/>
      <c r="L39" s="367"/>
      <c r="M39" s="367"/>
      <c r="N39" s="368"/>
      <c r="P39" s="363" t="s">
        <v>303</v>
      </c>
    </row>
    <row r="40" spans="1:20" ht="15" customHeight="1" x14ac:dyDescent="0.2">
      <c r="A40" s="370" t="s">
        <v>304</v>
      </c>
      <c r="B40" s="388"/>
      <c r="C40" s="372"/>
      <c r="D40" s="373"/>
      <c r="E40" s="373"/>
      <c r="F40" s="373"/>
      <c r="G40" s="373"/>
      <c r="H40" s="373"/>
      <c r="I40" s="373"/>
      <c r="J40" s="373"/>
      <c r="K40" s="374"/>
      <c r="L40" s="374"/>
      <c r="M40" s="374"/>
      <c r="N40" s="375"/>
      <c r="P40" s="363" t="s">
        <v>305</v>
      </c>
    </row>
    <row r="41" spans="1:20" ht="15" customHeight="1" x14ac:dyDescent="0.25">
      <c r="A41" s="376"/>
      <c r="B41" s="389"/>
      <c r="C41" s="378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5"/>
      <c r="P41" s="379" t="s">
        <v>306</v>
      </c>
    </row>
    <row r="42" spans="1:20" x14ac:dyDescent="0.2">
      <c r="K42" s="17"/>
      <c r="L42" s="17"/>
      <c r="M42" s="17"/>
      <c r="N42" s="17"/>
      <c r="O42" s="17"/>
    </row>
  </sheetData>
  <mergeCells count="6">
    <mergeCell ref="I4:N4"/>
    <mergeCell ref="A1:T1"/>
    <mergeCell ref="C2:D2"/>
    <mergeCell ref="O2:T2"/>
    <mergeCell ref="P3:R3"/>
    <mergeCell ref="S3:T3"/>
  </mergeCells>
  <pageMargins left="0.78740157480314965" right="0.19685039370078741" top="0.39370078740157483" bottom="0.78740157480314965" header="0" footer="0.51181102362204722"/>
  <pageSetup paperSize="9" scale="71" orientation="landscape" horizontalDpi="4294967293" verticalDpi="196" r:id="rId1"/>
  <headerFooter alignWithMargins="0">
    <oddFooter>&amp;CSeite 2</oddFooter>
  </headerFooter>
  <colBreaks count="1" manualBreakCount="1">
    <brk id="1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showGridLines="0" showZeros="0" showOutlineSymbols="0" zoomScaleNormal="100" workbookViewId="0">
      <selection activeCell="V45" sqref="V45"/>
    </sheetView>
  </sheetViews>
  <sheetFormatPr baseColWidth="10" defaultRowHeight="12.75" x14ac:dyDescent="0.2"/>
  <cols>
    <col min="2" max="2" width="7" customWidth="1"/>
    <col min="3" max="3" width="7.85546875" customWidth="1"/>
    <col min="4" max="4" width="7.28515625" customWidth="1"/>
    <col min="5" max="7" width="6.85546875" customWidth="1"/>
    <col min="8" max="8" width="9" customWidth="1"/>
    <col min="9" max="9" width="7.5703125" customWidth="1"/>
    <col min="12" max="12" width="13.7109375" customWidth="1"/>
    <col min="13" max="13" width="6.85546875" customWidth="1"/>
    <col min="14" max="14" width="16.28515625" customWidth="1"/>
    <col min="15" max="15" width="4.85546875" customWidth="1"/>
    <col min="16" max="16" width="9" customWidth="1"/>
    <col min="17" max="17" width="15.5703125" customWidth="1"/>
    <col min="18" max="18" width="5" customWidth="1"/>
    <col min="258" max="258" width="8.7109375" customWidth="1"/>
    <col min="259" max="259" width="7.85546875" customWidth="1"/>
    <col min="260" max="260" width="7.28515625" customWidth="1"/>
    <col min="261" max="263" width="6.85546875" customWidth="1"/>
    <col min="264" max="264" width="9" customWidth="1"/>
    <col min="265" max="265" width="7.5703125" customWidth="1"/>
    <col min="268" max="268" width="13.7109375" customWidth="1"/>
    <col min="269" max="269" width="6.85546875" customWidth="1"/>
    <col min="270" max="270" width="16.28515625" customWidth="1"/>
    <col min="271" max="271" width="4.85546875" customWidth="1"/>
    <col min="272" max="272" width="9" customWidth="1"/>
    <col min="273" max="273" width="15.5703125" customWidth="1"/>
    <col min="274" max="274" width="4" customWidth="1"/>
    <col min="514" max="514" width="8.7109375" customWidth="1"/>
    <col min="515" max="515" width="7.85546875" customWidth="1"/>
    <col min="516" max="516" width="7.28515625" customWidth="1"/>
    <col min="517" max="519" width="6.85546875" customWidth="1"/>
    <col min="520" max="520" width="9" customWidth="1"/>
    <col min="521" max="521" width="7.5703125" customWidth="1"/>
    <col min="524" max="524" width="13.7109375" customWidth="1"/>
    <col min="525" max="525" width="6.85546875" customWidth="1"/>
    <col min="526" max="526" width="16.28515625" customWidth="1"/>
    <col min="527" max="527" width="4.85546875" customWidth="1"/>
    <col min="528" max="528" width="9" customWidth="1"/>
    <col min="529" max="529" width="15.5703125" customWidth="1"/>
    <col min="530" max="530" width="4" customWidth="1"/>
    <col min="770" max="770" width="8.7109375" customWidth="1"/>
    <col min="771" max="771" width="7.85546875" customWidth="1"/>
    <col min="772" max="772" width="7.28515625" customWidth="1"/>
    <col min="773" max="775" width="6.85546875" customWidth="1"/>
    <col min="776" max="776" width="9" customWidth="1"/>
    <col min="777" max="777" width="7.5703125" customWidth="1"/>
    <col min="780" max="780" width="13.7109375" customWidth="1"/>
    <col min="781" max="781" width="6.85546875" customWidth="1"/>
    <col min="782" max="782" width="16.28515625" customWidth="1"/>
    <col min="783" max="783" width="4.85546875" customWidth="1"/>
    <col min="784" max="784" width="9" customWidth="1"/>
    <col min="785" max="785" width="15.5703125" customWidth="1"/>
    <col min="786" max="786" width="4" customWidth="1"/>
    <col min="1026" max="1026" width="8.7109375" customWidth="1"/>
    <col min="1027" max="1027" width="7.85546875" customWidth="1"/>
    <col min="1028" max="1028" width="7.28515625" customWidth="1"/>
    <col min="1029" max="1031" width="6.85546875" customWidth="1"/>
    <col min="1032" max="1032" width="9" customWidth="1"/>
    <col min="1033" max="1033" width="7.5703125" customWidth="1"/>
    <col min="1036" max="1036" width="13.7109375" customWidth="1"/>
    <col min="1037" max="1037" width="6.85546875" customWidth="1"/>
    <col min="1038" max="1038" width="16.28515625" customWidth="1"/>
    <col min="1039" max="1039" width="4.85546875" customWidth="1"/>
    <col min="1040" max="1040" width="9" customWidth="1"/>
    <col min="1041" max="1041" width="15.5703125" customWidth="1"/>
    <col min="1042" max="1042" width="4" customWidth="1"/>
    <col min="1282" max="1282" width="8.7109375" customWidth="1"/>
    <col min="1283" max="1283" width="7.85546875" customWidth="1"/>
    <col min="1284" max="1284" width="7.28515625" customWidth="1"/>
    <col min="1285" max="1287" width="6.85546875" customWidth="1"/>
    <col min="1288" max="1288" width="9" customWidth="1"/>
    <col min="1289" max="1289" width="7.5703125" customWidth="1"/>
    <col min="1292" max="1292" width="13.7109375" customWidth="1"/>
    <col min="1293" max="1293" width="6.85546875" customWidth="1"/>
    <col min="1294" max="1294" width="16.28515625" customWidth="1"/>
    <col min="1295" max="1295" width="4.85546875" customWidth="1"/>
    <col min="1296" max="1296" width="9" customWidth="1"/>
    <col min="1297" max="1297" width="15.5703125" customWidth="1"/>
    <col min="1298" max="1298" width="4" customWidth="1"/>
    <col min="1538" max="1538" width="8.7109375" customWidth="1"/>
    <col min="1539" max="1539" width="7.85546875" customWidth="1"/>
    <col min="1540" max="1540" width="7.28515625" customWidth="1"/>
    <col min="1541" max="1543" width="6.85546875" customWidth="1"/>
    <col min="1544" max="1544" width="9" customWidth="1"/>
    <col min="1545" max="1545" width="7.5703125" customWidth="1"/>
    <col min="1548" max="1548" width="13.7109375" customWidth="1"/>
    <col min="1549" max="1549" width="6.85546875" customWidth="1"/>
    <col min="1550" max="1550" width="16.28515625" customWidth="1"/>
    <col min="1551" max="1551" width="4.85546875" customWidth="1"/>
    <col min="1552" max="1552" width="9" customWidth="1"/>
    <col min="1553" max="1553" width="15.5703125" customWidth="1"/>
    <col min="1554" max="1554" width="4" customWidth="1"/>
    <col min="1794" max="1794" width="8.7109375" customWidth="1"/>
    <col min="1795" max="1795" width="7.85546875" customWidth="1"/>
    <col min="1796" max="1796" width="7.28515625" customWidth="1"/>
    <col min="1797" max="1799" width="6.85546875" customWidth="1"/>
    <col min="1800" max="1800" width="9" customWidth="1"/>
    <col min="1801" max="1801" width="7.5703125" customWidth="1"/>
    <col min="1804" max="1804" width="13.7109375" customWidth="1"/>
    <col min="1805" max="1805" width="6.85546875" customWidth="1"/>
    <col min="1806" max="1806" width="16.28515625" customWidth="1"/>
    <col min="1807" max="1807" width="4.85546875" customWidth="1"/>
    <col min="1808" max="1808" width="9" customWidth="1"/>
    <col min="1809" max="1809" width="15.5703125" customWidth="1"/>
    <col min="1810" max="1810" width="4" customWidth="1"/>
    <col min="2050" max="2050" width="8.7109375" customWidth="1"/>
    <col min="2051" max="2051" width="7.85546875" customWidth="1"/>
    <col min="2052" max="2052" width="7.28515625" customWidth="1"/>
    <col min="2053" max="2055" width="6.85546875" customWidth="1"/>
    <col min="2056" max="2056" width="9" customWidth="1"/>
    <col min="2057" max="2057" width="7.5703125" customWidth="1"/>
    <col min="2060" max="2060" width="13.7109375" customWidth="1"/>
    <col min="2061" max="2061" width="6.85546875" customWidth="1"/>
    <col min="2062" max="2062" width="16.28515625" customWidth="1"/>
    <col min="2063" max="2063" width="4.85546875" customWidth="1"/>
    <col min="2064" max="2064" width="9" customWidth="1"/>
    <col min="2065" max="2065" width="15.5703125" customWidth="1"/>
    <col min="2066" max="2066" width="4" customWidth="1"/>
    <col min="2306" max="2306" width="8.7109375" customWidth="1"/>
    <col min="2307" max="2307" width="7.85546875" customWidth="1"/>
    <col min="2308" max="2308" width="7.28515625" customWidth="1"/>
    <col min="2309" max="2311" width="6.85546875" customWidth="1"/>
    <col min="2312" max="2312" width="9" customWidth="1"/>
    <col min="2313" max="2313" width="7.5703125" customWidth="1"/>
    <col min="2316" max="2316" width="13.7109375" customWidth="1"/>
    <col min="2317" max="2317" width="6.85546875" customWidth="1"/>
    <col min="2318" max="2318" width="16.28515625" customWidth="1"/>
    <col min="2319" max="2319" width="4.85546875" customWidth="1"/>
    <col min="2320" max="2320" width="9" customWidth="1"/>
    <col min="2321" max="2321" width="15.5703125" customWidth="1"/>
    <col min="2322" max="2322" width="4" customWidth="1"/>
    <col min="2562" max="2562" width="8.7109375" customWidth="1"/>
    <col min="2563" max="2563" width="7.85546875" customWidth="1"/>
    <col min="2564" max="2564" width="7.28515625" customWidth="1"/>
    <col min="2565" max="2567" width="6.85546875" customWidth="1"/>
    <col min="2568" max="2568" width="9" customWidth="1"/>
    <col min="2569" max="2569" width="7.5703125" customWidth="1"/>
    <col min="2572" max="2572" width="13.7109375" customWidth="1"/>
    <col min="2573" max="2573" width="6.85546875" customWidth="1"/>
    <col min="2574" max="2574" width="16.28515625" customWidth="1"/>
    <col min="2575" max="2575" width="4.85546875" customWidth="1"/>
    <col min="2576" max="2576" width="9" customWidth="1"/>
    <col min="2577" max="2577" width="15.5703125" customWidth="1"/>
    <col min="2578" max="2578" width="4" customWidth="1"/>
    <col min="2818" max="2818" width="8.7109375" customWidth="1"/>
    <col min="2819" max="2819" width="7.85546875" customWidth="1"/>
    <col min="2820" max="2820" width="7.28515625" customWidth="1"/>
    <col min="2821" max="2823" width="6.85546875" customWidth="1"/>
    <col min="2824" max="2824" width="9" customWidth="1"/>
    <col min="2825" max="2825" width="7.5703125" customWidth="1"/>
    <col min="2828" max="2828" width="13.7109375" customWidth="1"/>
    <col min="2829" max="2829" width="6.85546875" customWidth="1"/>
    <col min="2830" max="2830" width="16.28515625" customWidth="1"/>
    <col min="2831" max="2831" width="4.85546875" customWidth="1"/>
    <col min="2832" max="2832" width="9" customWidth="1"/>
    <col min="2833" max="2833" width="15.5703125" customWidth="1"/>
    <col min="2834" max="2834" width="4" customWidth="1"/>
    <col min="3074" max="3074" width="8.7109375" customWidth="1"/>
    <col min="3075" max="3075" width="7.85546875" customWidth="1"/>
    <col min="3076" max="3076" width="7.28515625" customWidth="1"/>
    <col min="3077" max="3079" width="6.85546875" customWidth="1"/>
    <col min="3080" max="3080" width="9" customWidth="1"/>
    <col min="3081" max="3081" width="7.5703125" customWidth="1"/>
    <col min="3084" max="3084" width="13.7109375" customWidth="1"/>
    <col min="3085" max="3085" width="6.85546875" customWidth="1"/>
    <col min="3086" max="3086" width="16.28515625" customWidth="1"/>
    <col min="3087" max="3087" width="4.85546875" customWidth="1"/>
    <col min="3088" max="3088" width="9" customWidth="1"/>
    <col min="3089" max="3089" width="15.5703125" customWidth="1"/>
    <col min="3090" max="3090" width="4" customWidth="1"/>
    <col min="3330" max="3330" width="8.7109375" customWidth="1"/>
    <col min="3331" max="3331" width="7.85546875" customWidth="1"/>
    <col min="3332" max="3332" width="7.28515625" customWidth="1"/>
    <col min="3333" max="3335" width="6.85546875" customWidth="1"/>
    <col min="3336" max="3336" width="9" customWidth="1"/>
    <col min="3337" max="3337" width="7.5703125" customWidth="1"/>
    <col min="3340" max="3340" width="13.7109375" customWidth="1"/>
    <col min="3341" max="3341" width="6.85546875" customWidth="1"/>
    <col min="3342" max="3342" width="16.28515625" customWidth="1"/>
    <col min="3343" max="3343" width="4.85546875" customWidth="1"/>
    <col min="3344" max="3344" width="9" customWidth="1"/>
    <col min="3345" max="3345" width="15.5703125" customWidth="1"/>
    <col min="3346" max="3346" width="4" customWidth="1"/>
    <col min="3586" max="3586" width="8.7109375" customWidth="1"/>
    <col min="3587" max="3587" width="7.85546875" customWidth="1"/>
    <col min="3588" max="3588" width="7.28515625" customWidth="1"/>
    <col min="3589" max="3591" width="6.85546875" customWidth="1"/>
    <col min="3592" max="3592" width="9" customWidth="1"/>
    <col min="3593" max="3593" width="7.5703125" customWidth="1"/>
    <col min="3596" max="3596" width="13.7109375" customWidth="1"/>
    <col min="3597" max="3597" width="6.85546875" customWidth="1"/>
    <col min="3598" max="3598" width="16.28515625" customWidth="1"/>
    <col min="3599" max="3599" width="4.85546875" customWidth="1"/>
    <col min="3600" max="3600" width="9" customWidth="1"/>
    <col min="3601" max="3601" width="15.5703125" customWidth="1"/>
    <col min="3602" max="3602" width="4" customWidth="1"/>
    <col min="3842" max="3842" width="8.7109375" customWidth="1"/>
    <col min="3843" max="3843" width="7.85546875" customWidth="1"/>
    <col min="3844" max="3844" width="7.28515625" customWidth="1"/>
    <col min="3845" max="3847" width="6.85546875" customWidth="1"/>
    <col min="3848" max="3848" width="9" customWidth="1"/>
    <col min="3849" max="3849" width="7.5703125" customWidth="1"/>
    <col min="3852" max="3852" width="13.7109375" customWidth="1"/>
    <col min="3853" max="3853" width="6.85546875" customWidth="1"/>
    <col min="3854" max="3854" width="16.28515625" customWidth="1"/>
    <col min="3855" max="3855" width="4.85546875" customWidth="1"/>
    <col min="3856" max="3856" width="9" customWidth="1"/>
    <col min="3857" max="3857" width="15.5703125" customWidth="1"/>
    <col min="3858" max="3858" width="4" customWidth="1"/>
    <col min="4098" max="4098" width="8.7109375" customWidth="1"/>
    <col min="4099" max="4099" width="7.85546875" customWidth="1"/>
    <col min="4100" max="4100" width="7.28515625" customWidth="1"/>
    <col min="4101" max="4103" width="6.85546875" customWidth="1"/>
    <col min="4104" max="4104" width="9" customWidth="1"/>
    <col min="4105" max="4105" width="7.5703125" customWidth="1"/>
    <col min="4108" max="4108" width="13.7109375" customWidth="1"/>
    <col min="4109" max="4109" width="6.85546875" customWidth="1"/>
    <col min="4110" max="4110" width="16.28515625" customWidth="1"/>
    <col min="4111" max="4111" width="4.85546875" customWidth="1"/>
    <col min="4112" max="4112" width="9" customWidth="1"/>
    <col min="4113" max="4113" width="15.5703125" customWidth="1"/>
    <col min="4114" max="4114" width="4" customWidth="1"/>
    <col min="4354" max="4354" width="8.7109375" customWidth="1"/>
    <col min="4355" max="4355" width="7.85546875" customWidth="1"/>
    <col min="4356" max="4356" width="7.28515625" customWidth="1"/>
    <col min="4357" max="4359" width="6.85546875" customWidth="1"/>
    <col min="4360" max="4360" width="9" customWidth="1"/>
    <col min="4361" max="4361" width="7.5703125" customWidth="1"/>
    <col min="4364" max="4364" width="13.7109375" customWidth="1"/>
    <col min="4365" max="4365" width="6.85546875" customWidth="1"/>
    <col min="4366" max="4366" width="16.28515625" customWidth="1"/>
    <col min="4367" max="4367" width="4.85546875" customWidth="1"/>
    <col min="4368" max="4368" width="9" customWidth="1"/>
    <col min="4369" max="4369" width="15.5703125" customWidth="1"/>
    <col min="4370" max="4370" width="4" customWidth="1"/>
    <col min="4610" max="4610" width="8.7109375" customWidth="1"/>
    <col min="4611" max="4611" width="7.85546875" customWidth="1"/>
    <col min="4612" max="4612" width="7.28515625" customWidth="1"/>
    <col min="4613" max="4615" width="6.85546875" customWidth="1"/>
    <col min="4616" max="4616" width="9" customWidth="1"/>
    <col min="4617" max="4617" width="7.5703125" customWidth="1"/>
    <col min="4620" max="4620" width="13.7109375" customWidth="1"/>
    <col min="4621" max="4621" width="6.85546875" customWidth="1"/>
    <col min="4622" max="4622" width="16.28515625" customWidth="1"/>
    <col min="4623" max="4623" width="4.85546875" customWidth="1"/>
    <col min="4624" max="4624" width="9" customWidth="1"/>
    <col min="4625" max="4625" width="15.5703125" customWidth="1"/>
    <col min="4626" max="4626" width="4" customWidth="1"/>
    <col min="4866" max="4866" width="8.7109375" customWidth="1"/>
    <col min="4867" max="4867" width="7.85546875" customWidth="1"/>
    <col min="4868" max="4868" width="7.28515625" customWidth="1"/>
    <col min="4869" max="4871" width="6.85546875" customWidth="1"/>
    <col min="4872" max="4872" width="9" customWidth="1"/>
    <col min="4873" max="4873" width="7.5703125" customWidth="1"/>
    <col min="4876" max="4876" width="13.7109375" customWidth="1"/>
    <col min="4877" max="4877" width="6.85546875" customWidth="1"/>
    <col min="4878" max="4878" width="16.28515625" customWidth="1"/>
    <col min="4879" max="4879" width="4.85546875" customWidth="1"/>
    <col min="4880" max="4880" width="9" customWidth="1"/>
    <col min="4881" max="4881" width="15.5703125" customWidth="1"/>
    <col min="4882" max="4882" width="4" customWidth="1"/>
    <col min="5122" max="5122" width="8.7109375" customWidth="1"/>
    <col min="5123" max="5123" width="7.85546875" customWidth="1"/>
    <col min="5124" max="5124" width="7.28515625" customWidth="1"/>
    <col min="5125" max="5127" width="6.85546875" customWidth="1"/>
    <col min="5128" max="5128" width="9" customWidth="1"/>
    <col min="5129" max="5129" width="7.5703125" customWidth="1"/>
    <col min="5132" max="5132" width="13.7109375" customWidth="1"/>
    <col min="5133" max="5133" width="6.85546875" customWidth="1"/>
    <col min="5134" max="5134" width="16.28515625" customWidth="1"/>
    <col min="5135" max="5135" width="4.85546875" customWidth="1"/>
    <col min="5136" max="5136" width="9" customWidth="1"/>
    <col min="5137" max="5137" width="15.5703125" customWidth="1"/>
    <col min="5138" max="5138" width="4" customWidth="1"/>
    <col min="5378" max="5378" width="8.7109375" customWidth="1"/>
    <col min="5379" max="5379" width="7.85546875" customWidth="1"/>
    <col min="5380" max="5380" width="7.28515625" customWidth="1"/>
    <col min="5381" max="5383" width="6.85546875" customWidth="1"/>
    <col min="5384" max="5384" width="9" customWidth="1"/>
    <col min="5385" max="5385" width="7.5703125" customWidth="1"/>
    <col min="5388" max="5388" width="13.7109375" customWidth="1"/>
    <col min="5389" max="5389" width="6.85546875" customWidth="1"/>
    <col min="5390" max="5390" width="16.28515625" customWidth="1"/>
    <col min="5391" max="5391" width="4.85546875" customWidth="1"/>
    <col min="5392" max="5392" width="9" customWidth="1"/>
    <col min="5393" max="5393" width="15.5703125" customWidth="1"/>
    <col min="5394" max="5394" width="4" customWidth="1"/>
    <col min="5634" max="5634" width="8.7109375" customWidth="1"/>
    <col min="5635" max="5635" width="7.85546875" customWidth="1"/>
    <col min="5636" max="5636" width="7.28515625" customWidth="1"/>
    <col min="5637" max="5639" width="6.85546875" customWidth="1"/>
    <col min="5640" max="5640" width="9" customWidth="1"/>
    <col min="5641" max="5641" width="7.5703125" customWidth="1"/>
    <col min="5644" max="5644" width="13.7109375" customWidth="1"/>
    <col min="5645" max="5645" width="6.85546875" customWidth="1"/>
    <col min="5646" max="5646" width="16.28515625" customWidth="1"/>
    <col min="5647" max="5647" width="4.85546875" customWidth="1"/>
    <col min="5648" max="5648" width="9" customWidth="1"/>
    <col min="5649" max="5649" width="15.5703125" customWidth="1"/>
    <col min="5650" max="5650" width="4" customWidth="1"/>
    <col min="5890" max="5890" width="8.7109375" customWidth="1"/>
    <col min="5891" max="5891" width="7.85546875" customWidth="1"/>
    <col min="5892" max="5892" width="7.28515625" customWidth="1"/>
    <col min="5893" max="5895" width="6.85546875" customWidth="1"/>
    <col min="5896" max="5896" width="9" customWidth="1"/>
    <col min="5897" max="5897" width="7.5703125" customWidth="1"/>
    <col min="5900" max="5900" width="13.7109375" customWidth="1"/>
    <col min="5901" max="5901" width="6.85546875" customWidth="1"/>
    <col min="5902" max="5902" width="16.28515625" customWidth="1"/>
    <col min="5903" max="5903" width="4.85546875" customWidth="1"/>
    <col min="5904" max="5904" width="9" customWidth="1"/>
    <col min="5905" max="5905" width="15.5703125" customWidth="1"/>
    <col min="5906" max="5906" width="4" customWidth="1"/>
    <col min="6146" max="6146" width="8.7109375" customWidth="1"/>
    <col min="6147" max="6147" width="7.85546875" customWidth="1"/>
    <col min="6148" max="6148" width="7.28515625" customWidth="1"/>
    <col min="6149" max="6151" width="6.85546875" customWidth="1"/>
    <col min="6152" max="6152" width="9" customWidth="1"/>
    <col min="6153" max="6153" width="7.5703125" customWidth="1"/>
    <col min="6156" max="6156" width="13.7109375" customWidth="1"/>
    <col min="6157" max="6157" width="6.85546875" customWidth="1"/>
    <col min="6158" max="6158" width="16.28515625" customWidth="1"/>
    <col min="6159" max="6159" width="4.85546875" customWidth="1"/>
    <col min="6160" max="6160" width="9" customWidth="1"/>
    <col min="6161" max="6161" width="15.5703125" customWidth="1"/>
    <col min="6162" max="6162" width="4" customWidth="1"/>
    <col min="6402" max="6402" width="8.7109375" customWidth="1"/>
    <col min="6403" max="6403" width="7.85546875" customWidth="1"/>
    <col min="6404" max="6404" width="7.28515625" customWidth="1"/>
    <col min="6405" max="6407" width="6.85546875" customWidth="1"/>
    <col min="6408" max="6408" width="9" customWidth="1"/>
    <col min="6409" max="6409" width="7.5703125" customWidth="1"/>
    <col min="6412" max="6412" width="13.7109375" customWidth="1"/>
    <col min="6413" max="6413" width="6.85546875" customWidth="1"/>
    <col min="6414" max="6414" width="16.28515625" customWidth="1"/>
    <col min="6415" max="6415" width="4.85546875" customWidth="1"/>
    <col min="6416" max="6416" width="9" customWidth="1"/>
    <col min="6417" max="6417" width="15.5703125" customWidth="1"/>
    <col min="6418" max="6418" width="4" customWidth="1"/>
    <col min="6658" max="6658" width="8.7109375" customWidth="1"/>
    <col min="6659" max="6659" width="7.85546875" customWidth="1"/>
    <col min="6660" max="6660" width="7.28515625" customWidth="1"/>
    <col min="6661" max="6663" width="6.85546875" customWidth="1"/>
    <col min="6664" max="6664" width="9" customWidth="1"/>
    <col min="6665" max="6665" width="7.5703125" customWidth="1"/>
    <col min="6668" max="6668" width="13.7109375" customWidth="1"/>
    <col min="6669" max="6669" width="6.85546875" customWidth="1"/>
    <col min="6670" max="6670" width="16.28515625" customWidth="1"/>
    <col min="6671" max="6671" width="4.85546875" customWidth="1"/>
    <col min="6672" max="6672" width="9" customWidth="1"/>
    <col min="6673" max="6673" width="15.5703125" customWidth="1"/>
    <col min="6674" max="6674" width="4" customWidth="1"/>
    <col min="6914" max="6914" width="8.7109375" customWidth="1"/>
    <col min="6915" max="6915" width="7.85546875" customWidth="1"/>
    <col min="6916" max="6916" width="7.28515625" customWidth="1"/>
    <col min="6917" max="6919" width="6.85546875" customWidth="1"/>
    <col min="6920" max="6920" width="9" customWidth="1"/>
    <col min="6921" max="6921" width="7.5703125" customWidth="1"/>
    <col min="6924" max="6924" width="13.7109375" customWidth="1"/>
    <col min="6925" max="6925" width="6.85546875" customWidth="1"/>
    <col min="6926" max="6926" width="16.28515625" customWidth="1"/>
    <col min="6927" max="6927" width="4.85546875" customWidth="1"/>
    <col min="6928" max="6928" width="9" customWidth="1"/>
    <col min="6929" max="6929" width="15.5703125" customWidth="1"/>
    <col min="6930" max="6930" width="4" customWidth="1"/>
    <col min="7170" max="7170" width="8.7109375" customWidth="1"/>
    <col min="7171" max="7171" width="7.85546875" customWidth="1"/>
    <col min="7172" max="7172" width="7.28515625" customWidth="1"/>
    <col min="7173" max="7175" width="6.85546875" customWidth="1"/>
    <col min="7176" max="7176" width="9" customWidth="1"/>
    <col min="7177" max="7177" width="7.5703125" customWidth="1"/>
    <col min="7180" max="7180" width="13.7109375" customWidth="1"/>
    <col min="7181" max="7181" width="6.85546875" customWidth="1"/>
    <col min="7182" max="7182" width="16.28515625" customWidth="1"/>
    <col min="7183" max="7183" width="4.85546875" customWidth="1"/>
    <col min="7184" max="7184" width="9" customWidth="1"/>
    <col min="7185" max="7185" width="15.5703125" customWidth="1"/>
    <col min="7186" max="7186" width="4" customWidth="1"/>
    <col min="7426" max="7426" width="8.7109375" customWidth="1"/>
    <col min="7427" max="7427" width="7.85546875" customWidth="1"/>
    <col min="7428" max="7428" width="7.28515625" customWidth="1"/>
    <col min="7429" max="7431" width="6.85546875" customWidth="1"/>
    <col min="7432" max="7432" width="9" customWidth="1"/>
    <col min="7433" max="7433" width="7.5703125" customWidth="1"/>
    <col min="7436" max="7436" width="13.7109375" customWidth="1"/>
    <col min="7437" max="7437" width="6.85546875" customWidth="1"/>
    <col min="7438" max="7438" width="16.28515625" customWidth="1"/>
    <col min="7439" max="7439" width="4.85546875" customWidth="1"/>
    <col min="7440" max="7440" width="9" customWidth="1"/>
    <col min="7441" max="7441" width="15.5703125" customWidth="1"/>
    <col min="7442" max="7442" width="4" customWidth="1"/>
    <col min="7682" max="7682" width="8.7109375" customWidth="1"/>
    <col min="7683" max="7683" width="7.85546875" customWidth="1"/>
    <col min="7684" max="7684" width="7.28515625" customWidth="1"/>
    <col min="7685" max="7687" width="6.85546875" customWidth="1"/>
    <col min="7688" max="7688" width="9" customWidth="1"/>
    <col min="7689" max="7689" width="7.5703125" customWidth="1"/>
    <col min="7692" max="7692" width="13.7109375" customWidth="1"/>
    <col min="7693" max="7693" width="6.85546875" customWidth="1"/>
    <col min="7694" max="7694" width="16.28515625" customWidth="1"/>
    <col min="7695" max="7695" width="4.85546875" customWidth="1"/>
    <col min="7696" max="7696" width="9" customWidth="1"/>
    <col min="7697" max="7697" width="15.5703125" customWidth="1"/>
    <col min="7698" max="7698" width="4" customWidth="1"/>
    <col min="7938" max="7938" width="8.7109375" customWidth="1"/>
    <col min="7939" max="7939" width="7.85546875" customWidth="1"/>
    <col min="7940" max="7940" width="7.28515625" customWidth="1"/>
    <col min="7941" max="7943" width="6.85546875" customWidth="1"/>
    <col min="7944" max="7944" width="9" customWidth="1"/>
    <col min="7945" max="7945" width="7.5703125" customWidth="1"/>
    <col min="7948" max="7948" width="13.7109375" customWidth="1"/>
    <col min="7949" max="7949" width="6.85546875" customWidth="1"/>
    <col min="7950" max="7950" width="16.28515625" customWidth="1"/>
    <col min="7951" max="7951" width="4.85546875" customWidth="1"/>
    <col min="7952" max="7952" width="9" customWidth="1"/>
    <col min="7953" max="7953" width="15.5703125" customWidth="1"/>
    <col min="7954" max="7954" width="4" customWidth="1"/>
    <col min="8194" max="8194" width="8.7109375" customWidth="1"/>
    <col min="8195" max="8195" width="7.85546875" customWidth="1"/>
    <col min="8196" max="8196" width="7.28515625" customWidth="1"/>
    <col min="8197" max="8199" width="6.85546875" customWidth="1"/>
    <col min="8200" max="8200" width="9" customWidth="1"/>
    <col min="8201" max="8201" width="7.5703125" customWidth="1"/>
    <col min="8204" max="8204" width="13.7109375" customWidth="1"/>
    <col min="8205" max="8205" width="6.85546875" customWidth="1"/>
    <col min="8206" max="8206" width="16.28515625" customWidth="1"/>
    <col min="8207" max="8207" width="4.85546875" customWidth="1"/>
    <col min="8208" max="8208" width="9" customWidth="1"/>
    <col min="8209" max="8209" width="15.5703125" customWidth="1"/>
    <col min="8210" max="8210" width="4" customWidth="1"/>
    <col min="8450" max="8450" width="8.7109375" customWidth="1"/>
    <col min="8451" max="8451" width="7.85546875" customWidth="1"/>
    <col min="8452" max="8452" width="7.28515625" customWidth="1"/>
    <col min="8453" max="8455" width="6.85546875" customWidth="1"/>
    <col min="8456" max="8456" width="9" customWidth="1"/>
    <col min="8457" max="8457" width="7.5703125" customWidth="1"/>
    <col min="8460" max="8460" width="13.7109375" customWidth="1"/>
    <col min="8461" max="8461" width="6.85546875" customWidth="1"/>
    <col min="8462" max="8462" width="16.28515625" customWidth="1"/>
    <col min="8463" max="8463" width="4.85546875" customWidth="1"/>
    <col min="8464" max="8464" width="9" customWidth="1"/>
    <col min="8465" max="8465" width="15.5703125" customWidth="1"/>
    <col min="8466" max="8466" width="4" customWidth="1"/>
    <col min="8706" max="8706" width="8.7109375" customWidth="1"/>
    <col min="8707" max="8707" width="7.85546875" customWidth="1"/>
    <col min="8708" max="8708" width="7.28515625" customWidth="1"/>
    <col min="8709" max="8711" width="6.85546875" customWidth="1"/>
    <col min="8712" max="8712" width="9" customWidth="1"/>
    <col min="8713" max="8713" width="7.5703125" customWidth="1"/>
    <col min="8716" max="8716" width="13.7109375" customWidth="1"/>
    <col min="8717" max="8717" width="6.85546875" customWidth="1"/>
    <col min="8718" max="8718" width="16.28515625" customWidth="1"/>
    <col min="8719" max="8719" width="4.85546875" customWidth="1"/>
    <col min="8720" max="8720" width="9" customWidth="1"/>
    <col min="8721" max="8721" width="15.5703125" customWidth="1"/>
    <col min="8722" max="8722" width="4" customWidth="1"/>
    <col min="8962" max="8962" width="8.7109375" customWidth="1"/>
    <col min="8963" max="8963" width="7.85546875" customWidth="1"/>
    <col min="8964" max="8964" width="7.28515625" customWidth="1"/>
    <col min="8965" max="8967" width="6.85546875" customWidth="1"/>
    <col min="8968" max="8968" width="9" customWidth="1"/>
    <col min="8969" max="8969" width="7.5703125" customWidth="1"/>
    <col min="8972" max="8972" width="13.7109375" customWidth="1"/>
    <col min="8973" max="8973" width="6.85546875" customWidth="1"/>
    <col min="8974" max="8974" width="16.28515625" customWidth="1"/>
    <col min="8975" max="8975" width="4.85546875" customWidth="1"/>
    <col min="8976" max="8976" width="9" customWidth="1"/>
    <col min="8977" max="8977" width="15.5703125" customWidth="1"/>
    <col min="8978" max="8978" width="4" customWidth="1"/>
    <col min="9218" max="9218" width="8.7109375" customWidth="1"/>
    <col min="9219" max="9219" width="7.85546875" customWidth="1"/>
    <col min="9220" max="9220" width="7.28515625" customWidth="1"/>
    <col min="9221" max="9223" width="6.85546875" customWidth="1"/>
    <col min="9224" max="9224" width="9" customWidth="1"/>
    <col min="9225" max="9225" width="7.5703125" customWidth="1"/>
    <col min="9228" max="9228" width="13.7109375" customWidth="1"/>
    <col min="9229" max="9229" width="6.85546875" customWidth="1"/>
    <col min="9230" max="9230" width="16.28515625" customWidth="1"/>
    <col min="9231" max="9231" width="4.85546875" customWidth="1"/>
    <col min="9232" max="9232" width="9" customWidth="1"/>
    <col min="9233" max="9233" width="15.5703125" customWidth="1"/>
    <col min="9234" max="9234" width="4" customWidth="1"/>
    <col min="9474" max="9474" width="8.7109375" customWidth="1"/>
    <col min="9475" max="9475" width="7.85546875" customWidth="1"/>
    <col min="9476" max="9476" width="7.28515625" customWidth="1"/>
    <col min="9477" max="9479" width="6.85546875" customWidth="1"/>
    <col min="9480" max="9480" width="9" customWidth="1"/>
    <col min="9481" max="9481" width="7.5703125" customWidth="1"/>
    <col min="9484" max="9484" width="13.7109375" customWidth="1"/>
    <col min="9485" max="9485" width="6.85546875" customWidth="1"/>
    <col min="9486" max="9486" width="16.28515625" customWidth="1"/>
    <col min="9487" max="9487" width="4.85546875" customWidth="1"/>
    <col min="9488" max="9488" width="9" customWidth="1"/>
    <col min="9489" max="9489" width="15.5703125" customWidth="1"/>
    <col min="9490" max="9490" width="4" customWidth="1"/>
    <col min="9730" max="9730" width="8.7109375" customWidth="1"/>
    <col min="9731" max="9731" width="7.85546875" customWidth="1"/>
    <col min="9732" max="9732" width="7.28515625" customWidth="1"/>
    <col min="9733" max="9735" width="6.85546875" customWidth="1"/>
    <col min="9736" max="9736" width="9" customWidth="1"/>
    <col min="9737" max="9737" width="7.5703125" customWidth="1"/>
    <col min="9740" max="9740" width="13.7109375" customWidth="1"/>
    <col min="9741" max="9741" width="6.85546875" customWidth="1"/>
    <col min="9742" max="9742" width="16.28515625" customWidth="1"/>
    <col min="9743" max="9743" width="4.85546875" customWidth="1"/>
    <col min="9744" max="9744" width="9" customWidth="1"/>
    <col min="9745" max="9745" width="15.5703125" customWidth="1"/>
    <col min="9746" max="9746" width="4" customWidth="1"/>
    <col min="9986" max="9986" width="8.7109375" customWidth="1"/>
    <col min="9987" max="9987" width="7.85546875" customWidth="1"/>
    <col min="9988" max="9988" width="7.28515625" customWidth="1"/>
    <col min="9989" max="9991" width="6.85546875" customWidth="1"/>
    <col min="9992" max="9992" width="9" customWidth="1"/>
    <col min="9993" max="9993" width="7.5703125" customWidth="1"/>
    <col min="9996" max="9996" width="13.7109375" customWidth="1"/>
    <col min="9997" max="9997" width="6.85546875" customWidth="1"/>
    <col min="9998" max="9998" width="16.28515625" customWidth="1"/>
    <col min="9999" max="9999" width="4.85546875" customWidth="1"/>
    <col min="10000" max="10000" width="9" customWidth="1"/>
    <col min="10001" max="10001" width="15.5703125" customWidth="1"/>
    <col min="10002" max="10002" width="4" customWidth="1"/>
    <col min="10242" max="10242" width="8.7109375" customWidth="1"/>
    <col min="10243" max="10243" width="7.85546875" customWidth="1"/>
    <col min="10244" max="10244" width="7.28515625" customWidth="1"/>
    <col min="10245" max="10247" width="6.85546875" customWidth="1"/>
    <col min="10248" max="10248" width="9" customWidth="1"/>
    <col min="10249" max="10249" width="7.5703125" customWidth="1"/>
    <col min="10252" max="10252" width="13.7109375" customWidth="1"/>
    <col min="10253" max="10253" width="6.85546875" customWidth="1"/>
    <col min="10254" max="10254" width="16.28515625" customWidth="1"/>
    <col min="10255" max="10255" width="4.85546875" customWidth="1"/>
    <col min="10256" max="10256" width="9" customWidth="1"/>
    <col min="10257" max="10257" width="15.5703125" customWidth="1"/>
    <col min="10258" max="10258" width="4" customWidth="1"/>
    <col min="10498" max="10498" width="8.7109375" customWidth="1"/>
    <col min="10499" max="10499" width="7.85546875" customWidth="1"/>
    <col min="10500" max="10500" width="7.28515625" customWidth="1"/>
    <col min="10501" max="10503" width="6.85546875" customWidth="1"/>
    <col min="10504" max="10504" width="9" customWidth="1"/>
    <col min="10505" max="10505" width="7.5703125" customWidth="1"/>
    <col min="10508" max="10508" width="13.7109375" customWidth="1"/>
    <col min="10509" max="10509" width="6.85546875" customWidth="1"/>
    <col min="10510" max="10510" width="16.28515625" customWidth="1"/>
    <col min="10511" max="10511" width="4.85546875" customWidth="1"/>
    <col min="10512" max="10512" width="9" customWidth="1"/>
    <col min="10513" max="10513" width="15.5703125" customWidth="1"/>
    <col min="10514" max="10514" width="4" customWidth="1"/>
    <col min="10754" max="10754" width="8.7109375" customWidth="1"/>
    <col min="10755" max="10755" width="7.85546875" customWidth="1"/>
    <col min="10756" max="10756" width="7.28515625" customWidth="1"/>
    <col min="10757" max="10759" width="6.85546875" customWidth="1"/>
    <col min="10760" max="10760" width="9" customWidth="1"/>
    <col min="10761" max="10761" width="7.5703125" customWidth="1"/>
    <col min="10764" max="10764" width="13.7109375" customWidth="1"/>
    <col min="10765" max="10765" width="6.85546875" customWidth="1"/>
    <col min="10766" max="10766" width="16.28515625" customWidth="1"/>
    <col min="10767" max="10767" width="4.85546875" customWidth="1"/>
    <col min="10768" max="10768" width="9" customWidth="1"/>
    <col min="10769" max="10769" width="15.5703125" customWidth="1"/>
    <col min="10770" max="10770" width="4" customWidth="1"/>
    <col min="11010" max="11010" width="8.7109375" customWidth="1"/>
    <col min="11011" max="11011" width="7.85546875" customWidth="1"/>
    <col min="11012" max="11012" width="7.28515625" customWidth="1"/>
    <col min="11013" max="11015" width="6.85546875" customWidth="1"/>
    <col min="11016" max="11016" width="9" customWidth="1"/>
    <col min="11017" max="11017" width="7.5703125" customWidth="1"/>
    <col min="11020" max="11020" width="13.7109375" customWidth="1"/>
    <col min="11021" max="11021" width="6.85546875" customWidth="1"/>
    <col min="11022" max="11022" width="16.28515625" customWidth="1"/>
    <col min="11023" max="11023" width="4.85546875" customWidth="1"/>
    <col min="11024" max="11024" width="9" customWidth="1"/>
    <col min="11025" max="11025" width="15.5703125" customWidth="1"/>
    <col min="11026" max="11026" width="4" customWidth="1"/>
    <col min="11266" max="11266" width="8.7109375" customWidth="1"/>
    <col min="11267" max="11267" width="7.85546875" customWidth="1"/>
    <col min="11268" max="11268" width="7.28515625" customWidth="1"/>
    <col min="11269" max="11271" width="6.85546875" customWidth="1"/>
    <col min="11272" max="11272" width="9" customWidth="1"/>
    <col min="11273" max="11273" width="7.5703125" customWidth="1"/>
    <col min="11276" max="11276" width="13.7109375" customWidth="1"/>
    <col min="11277" max="11277" width="6.85546875" customWidth="1"/>
    <col min="11278" max="11278" width="16.28515625" customWidth="1"/>
    <col min="11279" max="11279" width="4.85546875" customWidth="1"/>
    <col min="11280" max="11280" width="9" customWidth="1"/>
    <col min="11281" max="11281" width="15.5703125" customWidth="1"/>
    <col min="11282" max="11282" width="4" customWidth="1"/>
    <col min="11522" max="11522" width="8.7109375" customWidth="1"/>
    <col min="11523" max="11523" width="7.85546875" customWidth="1"/>
    <col min="11524" max="11524" width="7.28515625" customWidth="1"/>
    <col min="11525" max="11527" width="6.85546875" customWidth="1"/>
    <col min="11528" max="11528" width="9" customWidth="1"/>
    <col min="11529" max="11529" width="7.5703125" customWidth="1"/>
    <col min="11532" max="11532" width="13.7109375" customWidth="1"/>
    <col min="11533" max="11533" width="6.85546875" customWidth="1"/>
    <col min="11534" max="11534" width="16.28515625" customWidth="1"/>
    <col min="11535" max="11535" width="4.85546875" customWidth="1"/>
    <col min="11536" max="11536" width="9" customWidth="1"/>
    <col min="11537" max="11537" width="15.5703125" customWidth="1"/>
    <col min="11538" max="11538" width="4" customWidth="1"/>
    <col min="11778" max="11778" width="8.7109375" customWidth="1"/>
    <col min="11779" max="11779" width="7.85546875" customWidth="1"/>
    <col min="11780" max="11780" width="7.28515625" customWidth="1"/>
    <col min="11781" max="11783" width="6.85546875" customWidth="1"/>
    <col min="11784" max="11784" width="9" customWidth="1"/>
    <col min="11785" max="11785" width="7.5703125" customWidth="1"/>
    <col min="11788" max="11788" width="13.7109375" customWidth="1"/>
    <col min="11789" max="11789" width="6.85546875" customWidth="1"/>
    <col min="11790" max="11790" width="16.28515625" customWidth="1"/>
    <col min="11791" max="11791" width="4.85546875" customWidth="1"/>
    <col min="11792" max="11792" width="9" customWidth="1"/>
    <col min="11793" max="11793" width="15.5703125" customWidth="1"/>
    <col min="11794" max="11794" width="4" customWidth="1"/>
    <col min="12034" max="12034" width="8.7109375" customWidth="1"/>
    <col min="12035" max="12035" width="7.85546875" customWidth="1"/>
    <col min="12036" max="12036" width="7.28515625" customWidth="1"/>
    <col min="12037" max="12039" width="6.85546875" customWidth="1"/>
    <col min="12040" max="12040" width="9" customWidth="1"/>
    <col min="12041" max="12041" width="7.5703125" customWidth="1"/>
    <col min="12044" max="12044" width="13.7109375" customWidth="1"/>
    <col min="12045" max="12045" width="6.85546875" customWidth="1"/>
    <col min="12046" max="12046" width="16.28515625" customWidth="1"/>
    <col min="12047" max="12047" width="4.85546875" customWidth="1"/>
    <col min="12048" max="12048" width="9" customWidth="1"/>
    <col min="12049" max="12049" width="15.5703125" customWidth="1"/>
    <col min="12050" max="12050" width="4" customWidth="1"/>
    <col min="12290" max="12290" width="8.7109375" customWidth="1"/>
    <col min="12291" max="12291" width="7.85546875" customWidth="1"/>
    <col min="12292" max="12292" width="7.28515625" customWidth="1"/>
    <col min="12293" max="12295" width="6.85546875" customWidth="1"/>
    <col min="12296" max="12296" width="9" customWidth="1"/>
    <col min="12297" max="12297" width="7.5703125" customWidth="1"/>
    <col min="12300" max="12300" width="13.7109375" customWidth="1"/>
    <col min="12301" max="12301" width="6.85546875" customWidth="1"/>
    <col min="12302" max="12302" width="16.28515625" customWidth="1"/>
    <col min="12303" max="12303" width="4.85546875" customWidth="1"/>
    <col min="12304" max="12304" width="9" customWidth="1"/>
    <col min="12305" max="12305" width="15.5703125" customWidth="1"/>
    <col min="12306" max="12306" width="4" customWidth="1"/>
    <col min="12546" max="12546" width="8.7109375" customWidth="1"/>
    <col min="12547" max="12547" width="7.85546875" customWidth="1"/>
    <col min="12548" max="12548" width="7.28515625" customWidth="1"/>
    <col min="12549" max="12551" width="6.85546875" customWidth="1"/>
    <col min="12552" max="12552" width="9" customWidth="1"/>
    <col min="12553" max="12553" width="7.5703125" customWidth="1"/>
    <col min="12556" max="12556" width="13.7109375" customWidth="1"/>
    <col min="12557" max="12557" width="6.85546875" customWidth="1"/>
    <col min="12558" max="12558" width="16.28515625" customWidth="1"/>
    <col min="12559" max="12559" width="4.85546875" customWidth="1"/>
    <col min="12560" max="12560" width="9" customWidth="1"/>
    <col min="12561" max="12561" width="15.5703125" customWidth="1"/>
    <col min="12562" max="12562" width="4" customWidth="1"/>
    <col min="12802" max="12802" width="8.7109375" customWidth="1"/>
    <col min="12803" max="12803" width="7.85546875" customWidth="1"/>
    <col min="12804" max="12804" width="7.28515625" customWidth="1"/>
    <col min="12805" max="12807" width="6.85546875" customWidth="1"/>
    <col min="12808" max="12808" width="9" customWidth="1"/>
    <col min="12809" max="12809" width="7.5703125" customWidth="1"/>
    <col min="12812" max="12812" width="13.7109375" customWidth="1"/>
    <col min="12813" max="12813" width="6.85546875" customWidth="1"/>
    <col min="12814" max="12814" width="16.28515625" customWidth="1"/>
    <col min="12815" max="12815" width="4.85546875" customWidth="1"/>
    <col min="12816" max="12816" width="9" customWidth="1"/>
    <col min="12817" max="12817" width="15.5703125" customWidth="1"/>
    <col min="12818" max="12818" width="4" customWidth="1"/>
    <col min="13058" max="13058" width="8.7109375" customWidth="1"/>
    <col min="13059" max="13059" width="7.85546875" customWidth="1"/>
    <col min="13060" max="13060" width="7.28515625" customWidth="1"/>
    <col min="13061" max="13063" width="6.85546875" customWidth="1"/>
    <col min="13064" max="13064" width="9" customWidth="1"/>
    <col min="13065" max="13065" width="7.5703125" customWidth="1"/>
    <col min="13068" max="13068" width="13.7109375" customWidth="1"/>
    <col min="13069" max="13069" width="6.85546875" customWidth="1"/>
    <col min="13070" max="13070" width="16.28515625" customWidth="1"/>
    <col min="13071" max="13071" width="4.85546875" customWidth="1"/>
    <col min="13072" max="13072" width="9" customWidth="1"/>
    <col min="13073" max="13073" width="15.5703125" customWidth="1"/>
    <col min="13074" max="13074" width="4" customWidth="1"/>
    <col min="13314" max="13314" width="8.7109375" customWidth="1"/>
    <col min="13315" max="13315" width="7.85546875" customWidth="1"/>
    <col min="13316" max="13316" width="7.28515625" customWidth="1"/>
    <col min="13317" max="13319" width="6.85546875" customWidth="1"/>
    <col min="13320" max="13320" width="9" customWidth="1"/>
    <col min="13321" max="13321" width="7.5703125" customWidth="1"/>
    <col min="13324" max="13324" width="13.7109375" customWidth="1"/>
    <col min="13325" max="13325" width="6.85546875" customWidth="1"/>
    <col min="13326" max="13326" width="16.28515625" customWidth="1"/>
    <col min="13327" max="13327" width="4.85546875" customWidth="1"/>
    <col min="13328" max="13328" width="9" customWidth="1"/>
    <col min="13329" max="13329" width="15.5703125" customWidth="1"/>
    <col min="13330" max="13330" width="4" customWidth="1"/>
    <col min="13570" max="13570" width="8.7109375" customWidth="1"/>
    <col min="13571" max="13571" width="7.85546875" customWidth="1"/>
    <col min="13572" max="13572" width="7.28515625" customWidth="1"/>
    <col min="13573" max="13575" width="6.85546875" customWidth="1"/>
    <col min="13576" max="13576" width="9" customWidth="1"/>
    <col min="13577" max="13577" width="7.5703125" customWidth="1"/>
    <col min="13580" max="13580" width="13.7109375" customWidth="1"/>
    <col min="13581" max="13581" width="6.85546875" customWidth="1"/>
    <col min="13582" max="13582" width="16.28515625" customWidth="1"/>
    <col min="13583" max="13583" width="4.85546875" customWidth="1"/>
    <col min="13584" max="13584" width="9" customWidth="1"/>
    <col min="13585" max="13585" width="15.5703125" customWidth="1"/>
    <col min="13586" max="13586" width="4" customWidth="1"/>
    <col min="13826" max="13826" width="8.7109375" customWidth="1"/>
    <col min="13827" max="13827" width="7.85546875" customWidth="1"/>
    <col min="13828" max="13828" width="7.28515625" customWidth="1"/>
    <col min="13829" max="13831" width="6.85546875" customWidth="1"/>
    <col min="13832" max="13832" width="9" customWidth="1"/>
    <col min="13833" max="13833" width="7.5703125" customWidth="1"/>
    <col min="13836" max="13836" width="13.7109375" customWidth="1"/>
    <col min="13837" max="13837" width="6.85546875" customWidth="1"/>
    <col min="13838" max="13838" width="16.28515625" customWidth="1"/>
    <col min="13839" max="13839" width="4.85546875" customWidth="1"/>
    <col min="13840" max="13840" width="9" customWidth="1"/>
    <col min="13841" max="13841" width="15.5703125" customWidth="1"/>
    <col min="13842" max="13842" width="4" customWidth="1"/>
    <col min="14082" max="14082" width="8.7109375" customWidth="1"/>
    <col min="14083" max="14083" width="7.85546875" customWidth="1"/>
    <col min="14084" max="14084" width="7.28515625" customWidth="1"/>
    <col min="14085" max="14087" width="6.85546875" customWidth="1"/>
    <col min="14088" max="14088" width="9" customWidth="1"/>
    <col min="14089" max="14089" width="7.5703125" customWidth="1"/>
    <col min="14092" max="14092" width="13.7109375" customWidth="1"/>
    <col min="14093" max="14093" width="6.85546875" customWidth="1"/>
    <col min="14094" max="14094" width="16.28515625" customWidth="1"/>
    <col min="14095" max="14095" width="4.85546875" customWidth="1"/>
    <col min="14096" max="14096" width="9" customWidth="1"/>
    <col min="14097" max="14097" width="15.5703125" customWidth="1"/>
    <col min="14098" max="14098" width="4" customWidth="1"/>
    <col min="14338" max="14338" width="8.7109375" customWidth="1"/>
    <col min="14339" max="14339" width="7.85546875" customWidth="1"/>
    <col min="14340" max="14340" width="7.28515625" customWidth="1"/>
    <col min="14341" max="14343" width="6.85546875" customWidth="1"/>
    <col min="14344" max="14344" width="9" customWidth="1"/>
    <col min="14345" max="14345" width="7.5703125" customWidth="1"/>
    <col min="14348" max="14348" width="13.7109375" customWidth="1"/>
    <col min="14349" max="14349" width="6.85546875" customWidth="1"/>
    <col min="14350" max="14350" width="16.28515625" customWidth="1"/>
    <col min="14351" max="14351" width="4.85546875" customWidth="1"/>
    <col min="14352" max="14352" width="9" customWidth="1"/>
    <col min="14353" max="14353" width="15.5703125" customWidth="1"/>
    <col min="14354" max="14354" width="4" customWidth="1"/>
    <col min="14594" max="14594" width="8.7109375" customWidth="1"/>
    <col min="14595" max="14595" width="7.85546875" customWidth="1"/>
    <col min="14596" max="14596" width="7.28515625" customWidth="1"/>
    <col min="14597" max="14599" width="6.85546875" customWidth="1"/>
    <col min="14600" max="14600" width="9" customWidth="1"/>
    <col min="14601" max="14601" width="7.5703125" customWidth="1"/>
    <col min="14604" max="14604" width="13.7109375" customWidth="1"/>
    <col min="14605" max="14605" width="6.85546875" customWidth="1"/>
    <col min="14606" max="14606" width="16.28515625" customWidth="1"/>
    <col min="14607" max="14607" width="4.85546875" customWidth="1"/>
    <col min="14608" max="14608" width="9" customWidth="1"/>
    <col min="14609" max="14609" width="15.5703125" customWidth="1"/>
    <col min="14610" max="14610" width="4" customWidth="1"/>
    <col min="14850" max="14850" width="8.7109375" customWidth="1"/>
    <col min="14851" max="14851" width="7.85546875" customWidth="1"/>
    <col min="14852" max="14852" width="7.28515625" customWidth="1"/>
    <col min="14853" max="14855" width="6.85546875" customWidth="1"/>
    <col min="14856" max="14856" width="9" customWidth="1"/>
    <col min="14857" max="14857" width="7.5703125" customWidth="1"/>
    <col min="14860" max="14860" width="13.7109375" customWidth="1"/>
    <col min="14861" max="14861" width="6.85546875" customWidth="1"/>
    <col min="14862" max="14862" width="16.28515625" customWidth="1"/>
    <col min="14863" max="14863" width="4.85546875" customWidth="1"/>
    <col min="14864" max="14864" width="9" customWidth="1"/>
    <col min="14865" max="14865" width="15.5703125" customWidth="1"/>
    <col min="14866" max="14866" width="4" customWidth="1"/>
    <col min="15106" max="15106" width="8.7109375" customWidth="1"/>
    <col min="15107" max="15107" width="7.85546875" customWidth="1"/>
    <col min="15108" max="15108" width="7.28515625" customWidth="1"/>
    <col min="15109" max="15111" width="6.85546875" customWidth="1"/>
    <col min="15112" max="15112" width="9" customWidth="1"/>
    <col min="15113" max="15113" width="7.5703125" customWidth="1"/>
    <col min="15116" max="15116" width="13.7109375" customWidth="1"/>
    <col min="15117" max="15117" width="6.85546875" customWidth="1"/>
    <col min="15118" max="15118" width="16.28515625" customWidth="1"/>
    <col min="15119" max="15119" width="4.85546875" customWidth="1"/>
    <col min="15120" max="15120" width="9" customWidth="1"/>
    <col min="15121" max="15121" width="15.5703125" customWidth="1"/>
    <col min="15122" max="15122" width="4" customWidth="1"/>
    <col min="15362" max="15362" width="8.7109375" customWidth="1"/>
    <col min="15363" max="15363" width="7.85546875" customWidth="1"/>
    <col min="15364" max="15364" width="7.28515625" customWidth="1"/>
    <col min="15365" max="15367" width="6.85546875" customWidth="1"/>
    <col min="15368" max="15368" width="9" customWidth="1"/>
    <col min="15369" max="15369" width="7.5703125" customWidth="1"/>
    <col min="15372" max="15372" width="13.7109375" customWidth="1"/>
    <col min="15373" max="15373" width="6.85546875" customWidth="1"/>
    <col min="15374" max="15374" width="16.28515625" customWidth="1"/>
    <col min="15375" max="15375" width="4.85546875" customWidth="1"/>
    <col min="15376" max="15376" width="9" customWidth="1"/>
    <col min="15377" max="15377" width="15.5703125" customWidth="1"/>
    <col min="15378" max="15378" width="4" customWidth="1"/>
    <col min="15618" max="15618" width="8.7109375" customWidth="1"/>
    <col min="15619" max="15619" width="7.85546875" customWidth="1"/>
    <col min="15620" max="15620" width="7.28515625" customWidth="1"/>
    <col min="15621" max="15623" width="6.85546875" customWidth="1"/>
    <col min="15624" max="15624" width="9" customWidth="1"/>
    <col min="15625" max="15625" width="7.5703125" customWidth="1"/>
    <col min="15628" max="15628" width="13.7109375" customWidth="1"/>
    <col min="15629" max="15629" width="6.85546875" customWidth="1"/>
    <col min="15630" max="15630" width="16.28515625" customWidth="1"/>
    <col min="15631" max="15631" width="4.85546875" customWidth="1"/>
    <col min="15632" max="15632" width="9" customWidth="1"/>
    <col min="15633" max="15633" width="15.5703125" customWidth="1"/>
    <col min="15634" max="15634" width="4" customWidth="1"/>
    <col min="15874" max="15874" width="8.7109375" customWidth="1"/>
    <col min="15875" max="15875" width="7.85546875" customWidth="1"/>
    <col min="15876" max="15876" width="7.28515625" customWidth="1"/>
    <col min="15877" max="15879" width="6.85546875" customWidth="1"/>
    <col min="15880" max="15880" width="9" customWidth="1"/>
    <col min="15881" max="15881" width="7.5703125" customWidth="1"/>
    <col min="15884" max="15884" width="13.7109375" customWidth="1"/>
    <col min="15885" max="15885" width="6.85546875" customWidth="1"/>
    <col min="15886" max="15886" width="16.28515625" customWidth="1"/>
    <col min="15887" max="15887" width="4.85546875" customWidth="1"/>
    <col min="15888" max="15888" width="9" customWidth="1"/>
    <col min="15889" max="15889" width="15.5703125" customWidth="1"/>
    <col min="15890" max="15890" width="4" customWidth="1"/>
    <col min="16130" max="16130" width="8.7109375" customWidth="1"/>
    <col min="16131" max="16131" width="7.85546875" customWidth="1"/>
    <col min="16132" max="16132" width="7.28515625" customWidth="1"/>
    <col min="16133" max="16135" width="6.85546875" customWidth="1"/>
    <col min="16136" max="16136" width="9" customWidth="1"/>
    <col min="16137" max="16137" width="7.5703125" customWidth="1"/>
    <col min="16140" max="16140" width="13.7109375" customWidth="1"/>
    <col min="16141" max="16141" width="6.85546875" customWidth="1"/>
    <col min="16142" max="16142" width="16.28515625" customWidth="1"/>
    <col min="16143" max="16143" width="4.85546875" customWidth="1"/>
    <col min="16144" max="16144" width="9" customWidth="1"/>
    <col min="16145" max="16145" width="15.5703125" customWidth="1"/>
    <col min="16146" max="16146" width="4" customWidth="1"/>
  </cols>
  <sheetData>
    <row r="1" spans="1:19" ht="24" thickBot="1" x14ac:dyDescent="0.4">
      <c r="A1" s="602" t="s">
        <v>327</v>
      </c>
      <c r="B1" s="602"/>
      <c r="C1" s="602"/>
      <c r="D1" s="602"/>
      <c r="E1" s="602"/>
      <c r="F1" s="602"/>
      <c r="G1" s="602"/>
      <c r="H1" s="602"/>
      <c r="I1" s="602"/>
      <c r="J1" s="602"/>
      <c r="K1" s="602"/>
      <c r="L1" s="602"/>
      <c r="M1" s="602"/>
      <c r="N1" s="602"/>
      <c r="O1" s="602"/>
      <c r="P1" s="602"/>
      <c r="Q1" s="602"/>
      <c r="R1" s="602"/>
      <c r="S1" s="602"/>
    </row>
    <row r="2" spans="1:19" ht="15.75" customHeight="1" thickBot="1" x14ac:dyDescent="0.3">
      <c r="A2" s="459" t="s">
        <v>109</v>
      </c>
      <c r="B2" s="459" t="s">
        <v>237</v>
      </c>
      <c r="C2" s="603" t="s">
        <v>238</v>
      </c>
      <c r="D2" s="604"/>
      <c r="E2" s="603" t="s">
        <v>239</v>
      </c>
      <c r="F2" s="604"/>
      <c r="G2" s="604"/>
      <c r="H2" s="604"/>
      <c r="I2" s="604"/>
      <c r="J2" s="604"/>
      <c r="K2" s="460"/>
      <c r="L2" s="461"/>
      <c r="M2" s="605" t="s">
        <v>240</v>
      </c>
      <c r="N2" s="606"/>
      <c r="O2" s="606"/>
      <c r="P2" s="606"/>
      <c r="Q2" s="606"/>
      <c r="R2" s="606"/>
      <c r="S2" s="607"/>
    </row>
    <row r="3" spans="1:19" ht="15" hidden="1" customHeight="1" thickBot="1" x14ac:dyDescent="0.3">
      <c r="A3" s="463" t="s">
        <v>241</v>
      </c>
      <c r="B3" s="463" t="s">
        <v>2</v>
      </c>
      <c r="C3" s="464" t="s">
        <v>242</v>
      </c>
      <c r="D3" s="465" t="s">
        <v>243</v>
      </c>
      <c r="E3" s="466" t="s">
        <v>244</v>
      </c>
      <c r="F3" s="467"/>
      <c r="G3" s="467"/>
      <c r="H3" s="467"/>
      <c r="I3" s="467"/>
      <c r="J3" s="467"/>
      <c r="K3" s="467"/>
      <c r="L3" s="468"/>
      <c r="M3" s="469" t="s">
        <v>245</v>
      </c>
      <c r="N3" s="603" t="s">
        <v>246</v>
      </c>
      <c r="O3" s="604"/>
      <c r="P3" s="608"/>
      <c r="Q3" s="603" t="s">
        <v>154</v>
      </c>
      <c r="R3" s="604"/>
      <c r="S3" s="608"/>
    </row>
    <row r="4" spans="1:19" ht="15" hidden="1" customHeight="1" x14ac:dyDescent="0.25">
      <c r="A4" s="496" t="s">
        <v>175</v>
      </c>
      <c r="B4" s="463" t="s">
        <v>247</v>
      </c>
      <c r="C4" s="464" t="s">
        <v>248</v>
      </c>
      <c r="D4" s="465" t="s">
        <v>249</v>
      </c>
      <c r="E4" s="464"/>
      <c r="F4" s="469"/>
      <c r="G4" s="469"/>
      <c r="H4" s="469"/>
      <c r="I4" s="469"/>
      <c r="J4" s="469"/>
      <c r="K4" s="469"/>
      <c r="L4" s="470"/>
      <c r="M4" s="471" t="s">
        <v>250</v>
      </c>
      <c r="N4" s="472" t="s">
        <v>13</v>
      </c>
      <c r="O4" s="471" t="s">
        <v>251</v>
      </c>
      <c r="P4" s="473" t="s">
        <v>229</v>
      </c>
      <c r="Q4" s="474" t="s">
        <v>252</v>
      </c>
      <c r="R4" s="475" t="s">
        <v>251</v>
      </c>
      <c r="S4" s="476" t="s">
        <v>229</v>
      </c>
    </row>
    <row r="5" spans="1:19" ht="15" hidden="1" customHeight="1" x14ac:dyDescent="0.25">
      <c r="A5" s="463" t="s">
        <v>194</v>
      </c>
      <c r="B5" s="462"/>
      <c r="C5" s="464" t="s">
        <v>253</v>
      </c>
      <c r="D5" s="465" t="s">
        <v>254</v>
      </c>
      <c r="E5" s="464"/>
      <c r="F5" s="469"/>
      <c r="G5" s="469"/>
      <c r="H5" s="469"/>
      <c r="I5" s="469"/>
      <c r="J5" s="469"/>
      <c r="K5" s="469"/>
      <c r="L5" s="470"/>
      <c r="M5" s="469"/>
      <c r="N5" s="477"/>
      <c r="O5" s="469"/>
      <c r="P5" s="478"/>
      <c r="Q5" s="464"/>
      <c r="R5" s="479"/>
      <c r="S5" s="470"/>
    </row>
    <row r="6" spans="1:19" ht="15" hidden="1" customHeight="1" thickBot="1" x14ac:dyDescent="0.3">
      <c r="A6" s="497" t="s">
        <v>197</v>
      </c>
      <c r="B6" s="480"/>
      <c r="C6" s="481" t="s">
        <v>255</v>
      </c>
      <c r="D6" s="482" t="s">
        <v>256</v>
      </c>
      <c r="E6" s="481"/>
      <c r="F6" s="483"/>
      <c r="G6" s="483"/>
      <c r="H6" s="483"/>
      <c r="I6" s="483"/>
      <c r="J6" s="483"/>
      <c r="K6" s="483"/>
      <c r="L6" s="484"/>
      <c r="M6" s="483"/>
      <c r="N6" s="485"/>
      <c r="O6" s="483"/>
      <c r="P6" s="486"/>
      <c r="Q6" s="481"/>
      <c r="R6" s="487"/>
      <c r="S6" s="484"/>
    </row>
    <row r="7" spans="1:19" ht="12.75" hidden="1" customHeight="1" thickBot="1" x14ac:dyDescent="0.3">
      <c r="A7" s="463" t="s">
        <v>241</v>
      </c>
      <c r="B7" s="463" t="s">
        <v>2</v>
      </c>
      <c r="C7" s="464" t="s">
        <v>242</v>
      </c>
      <c r="D7" s="465" t="s">
        <v>243</v>
      </c>
      <c r="E7" s="466" t="s">
        <v>257</v>
      </c>
      <c r="F7" s="467"/>
      <c r="G7" s="467"/>
      <c r="H7" s="467"/>
      <c r="I7" s="467"/>
      <c r="J7" s="467"/>
      <c r="K7" s="467"/>
      <c r="L7" s="468"/>
      <c r="M7" s="469" t="s">
        <v>245</v>
      </c>
      <c r="N7" s="603" t="s">
        <v>246</v>
      </c>
      <c r="O7" s="604"/>
      <c r="P7" s="608"/>
      <c r="Q7" s="603" t="s">
        <v>154</v>
      </c>
      <c r="R7" s="604"/>
      <c r="S7" s="608"/>
    </row>
    <row r="8" spans="1:19" ht="15.75" hidden="1" thickBot="1" x14ac:dyDescent="0.3">
      <c r="A8" s="496" t="s">
        <v>175</v>
      </c>
      <c r="B8" s="463" t="s">
        <v>247</v>
      </c>
      <c r="C8" s="464" t="s">
        <v>248</v>
      </c>
      <c r="D8" s="465" t="s">
        <v>249</v>
      </c>
      <c r="E8" s="488" t="s">
        <v>258</v>
      </c>
      <c r="F8" s="489" t="s">
        <v>259</v>
      </c>
      <c r="G8" s="460" t="s">
        <v>260</v>
      </c>
      <c r="H8" s="489" t="s">
        <v>228</v>
      </c>
      <c r="I8" s="460" t="s">
        <v>261</v>
      </c>
      <c r="J8" s="490"/>
      <c r="K8" s="489" t="s">
        <v>262</v>
      </c>
      <c r="L8" s="461" t="s">
        <v>263</v>
      </c>
      <c r="M8" s="471" t="s">
        <v>250</v>
      </c>
      <c r="N8" s="474" t="s">
        <v>13</v>
      </c>
      <c r="O8" s="475" t="s">
        <v>251</v>
      </c>
      <c r="P8" s="476" t="s">
        <v>229</v>
      </c>
      <c r="Q8" s="474" t="s">
        <v>252</v>
      </c>
      <c r="R8" s="475" t="s">
        <v>251</v>
      </c>
      <c r="S8" s="476" t="s">
        <v>229</v>
      </c>
    </row>
    <row r="9" spans="1:19" ht="15.75" hidden="1" thickBot="1" x14ac:dyDescent="0.3">
      <c r="A9" s="463" t="s">
        <v>194</v>
      </c>
      <c r="B9" s="462"/>
      <c r="C9" s="464" t="s">
        <v>253</v>
      </c>
      <c r="D9" s="465" t="s">
        <v>254</v>
      </c>
      <c r="E9" s="464" t="s">
        <v>264</v>
      </c>
      <c r="F9" s="479" t="s">
        <v>265</v>
      </c>
      <c r="G9" s="469"/>
      <c r="H9" s="479"/>
      <c r="I9" s="469"/>
      <c r="J9" s="491"/>
      <c r="K9" s="479"/>
      <c r="L9" s="470" t="s">
        <v>266</v>
      </c>
      <c r="M9" s="469"/>
      <c r="N9" s="464"/>
      <c r="O9" s="479"/>
      <c r="P9" s="470"/>
      <c r="Q9" s="464"/>
      <c r="R9" s="479"/>
      <c r="S9" s="470"/>
    </row>
    <row r="10" spans="1:19" ht="15.75" hidden="1" thickBot="1" x14ac:dyDescent="0.3">
      <c r="A10" s="497" t="s">
        <v>197</v>
      </c>
      <c r="B10" s="480"/>
      <c r="C10" s="481" t="s">
        <v>255</v>
      </c>
      <c r="D10" s="482" t="s">
        <v>256</v>
      </c>
      <c r="E10" s="481"/>
      <c r="F10" s="487"/>
      <c r="G10" s="483"/>
      <c r="H10" s="487"/>
      <c r="I10" s="483"/>
      <c r="J10" s="492"/>
      <c r="K10" s="487"/>
      <c r="L10" s="484"/>
      <c r="M10" s="483"/>
      <c r="N10" s="481"/>
      <c r="O10" s="487"/>
      <c r="P10" s="484"/>
      <c r="Q10" s="481"/>
      <c r="R10" s="487"/>
      <c r="S10" s="484"/>
    </row>
    <row r="11" spans="1:19" ht="12.75" customHeight="1" thickBot="1" x14ac:dyDescent="0.3">
      <c r="A11" s="463" t="s">
        <v>241</v>
      </c>
      <c r="B11" s="463" t="s">
        <v>2</v>
      </c>
      <c r="C11" s="464" t="s">
        <v>242</v>
      </c>
      <c r="D11" s="465" t="s">
        <v>243</v>
      </c>
      <c r="E11" s="488" t="s">
        <v>233</v>
      </c>
      <c r="F11" s="460"/>
      <c r="G11" s="460"/>
      <c r="H11" s="460"/>
      <c r="I11" s="460"/>
      <c r="J11" s="460"/>
      <c r="K11" s="460"/>
      <c r="L11" s="461"/>
      <c r="M11" s="469" t="s">
        <v>245</v>
      </c>
      <c r="N11" s="603" t="s">
        <v>246</v>
      </c>
      <c r="O11" s="604"/>
      <c r="P11" s="608"/>
      <c r="Q11" s="603" t="s">
        <v>154</v>
      </c>
      <c r="R11" s="604"/>
      <c r="S11" s="608"/>
    </row>
    <row r="12" spans="1:19" ht="15" x14ac:dyDescent="0.25">
      <c r="A12" s="496" t="s">
        <v>175</v>
      </c>
      <c r="B12" s="463" t="s">
        <v>247</v>
      </c>
      <c r="C12" s="464" t="s">
        <v>248</v>
      </c>
      <c r="D12" s="465" t="s">
        <v>249</v>
      </c>
      <c r="E12" s="488" t="s">
        <v>258</v>
      </c>
      <c r="F12" s="493" t="s">
        <v>267</v>
      </c>
      <c r="G12" s="494"/>
      <c r="H12" s="494" t="s">
        <v>268</v>
      </c>
      <c r="I12" s="460" t="s">
        <v>268</v>
      </c>
      <c r="J12" s="460" t="s">
        <v>269</v>
      </c>
      <c r="K12" s="494"/>
      <c r="L12" s="461" t="s">
        <v>270</v>
      </c>
      <c r="M12" s="471" t="s">
        <v>250</v>
      </c>
      <c r="N12" s="474" t="s">
        <v>13</v>
      </c>
      <c r="O12" s="475" t="s">
        <v>251</v>
      </c>
      <c r="P12" s="476" t="s">
        <v>229</v>
      </c>
      <c r="Q12" s="474" t="s">
        <v>252</v>
      </c>
      <c r="R12" s="475" t="s">
        <v>251</v>
      </c>
      <c r="S12" s="476" t="s">
        <v>229</v>
      </c>
    </row>
    <row r="13" spans="1:19" ht="15" x14ac:dyDescent="0.25">
      <c r="A13" s="463" t="s">
        <v>194</v>
      </c>
      <c r="B13" s="462"/>
      <c r="C13" s="464" t="s">
        <v>253</v>
      </c>
      <c r="D13" s="465" t="s">
        <v>254</v>
      </c>
      <c r="E13" s="464" t="s">
        <v>264</v>
      </c>
      <c r="F13" s="469"/>
      <c r="G13" s="471"/>
      <c r="H13" s="471" t="s">
        <v>232</v>
      </c>
      <c r="I13" s="469"/>
      <c r="J13" s="469"/>
      <c r="K13" s="469"/>
      <c r="L13" s="470"/>
      <c r="M13" s="469"/>
      <c r="N13" s="464"/>
      <c r="O13" s="479"/>
      <c r="P13" s="470"/>
      <c r="Q13" s="464"/>
      <c r="R13" s="479"/>
      <c r="S13" s="470"/>
    </row>
    <row r="14" spans="1:19" ht="15.75" thickBot="1" x14ac:dyDescent="0.3">
      <c r="A14" s="497" t="s">
        <v>197</v>
      </c>
      <c r="B14" s="480"/>
      <c r="C14" s="481" t="s">
        <v>255</v>
      </c>
      <c r="D14" s="482" t="s">
        <v>256</v>
      </c>
      <c r="E14" s="481"/>
      <c r="F14" s="495"/>
      <c r="G14" s="495"/>
      <c r="H14" s="495"/>
      <c r="I14" s="495"/>
      <c r="J14" s="495"/>
      <c r="K14" s="495"/>
      <c r="L14" s="484"/>
      <c r="M14" s="483"/>
      <c r="N14" s="481"/>
      <c r="O14" s="487"/>
      <c r="P14" s="484"/>
      <c r="Q14" s="481"/>
      <c r="R14" s="487"/>
      <c r="S14" s="484"/>
    </row>
    <row r="15" spans="1:19" ht="13.5" hidden="1" thickBot="1" x14ac:dyDescent="0.25">
      <c r="A15" s="259" t="s">
        <v>241</v>
      </c>
      <c r="B15" s="260" t="s">
        <v>2</v>
      </c>
      <c r="C15" s="261" t="s">
        <v>242</v>
      </c>
      <c r="D15" s="262" t="s">
        <v>243</v>
      </c>
      <c r="E15" s="295" t="s">
        <v>271</v>
      </c>
      <c r="F15" s="291"/>
      <c r="G15" s="291"/>
      <c r="H15" s="291"/>
      <c r="I15" s="291"/>
      <c r="J15" s="291"/>
      <c r="K15" s="291"/>
      <c r="L15" s="292"/>
      <c r="M15" s="264" t="s">
        <v>245</v>
      </c>
      <c r="N15" s="596" t="s">
        <v>246</v>
      </c>
      <c r="O15" s="597"/>
      <c r="P15" s="598"/>
      <c r="Q15" s="596" t="s">
        <v>154</v>
      </c>
      <c r="R15" s="597"/>
      <c r="S15" s="598"/>
    </row>
    <row r="16" spans="1:19" ht="13.5" hidden="1" thickBot="1" x14ac:dyDescent="0.25">
      <c r="A16" s="265" t="s">
        <v>175</v>
      </c>
      <c r="B16" s="260" t="s">
        <v>247</v>
      </c>
      <c r="C16" s="261" t="s">
        <v>248</v>
      </c>
      <c r="D16" s="262" t="s">
        <v>249</v>
      </c>
      <c r="E16" s="281" t="s">
        <v>258</v>
      </c>
      <c r="F16" s="282" t="s">
        <v>272</v>
      </c>
      <c r="G16" s="593" t="s">
        <v>273</v>
      </c>
      <c r="H16" s="595"/>
      <c r="I16" s="594"/>
      <c r="J16" s="282" t="s">
        <v>274</v>
      </c>
      <c r="K16" s="283"/>
      <c r="L16" s="284"/>
      <c r="M16" s="269" t="s">
        <v>250</v>
      </c>
      <c r="N16" s="270" t="s">
        <v>13</v>
      </c>
      <c r="O16" s="271" t="s">
        <v>251</v>
      </c>
      <c r="P16" s="272" t="s">
        <v>229</v>
      </c>
      <c r="Q16" s="270" t="s">
        <v>252</v>
      </c>
      <c r="R16" s="271" t="s">
        <v>251</v>
      </c>
      <c r="S16" s="272" t="s">
        <v>229</v>
      </c>
    </row>
    <row r="17" spans="1:19" ht="13.5" hidden="1" thickBot="1" x14ac:dyDescent="0.25">
      <c r="A17" s="259" t="s">
        <v>194</v>
      </c>
      <c r="B17" s="259"/>
      <c r="C17" s="261" t="s">
        <v>253</v>
      </c>
      <c r="D17" s="262" t="s">
        <v>254</v>
      </c>
      <c r="E17" s="285" t="s">
        <v>264</v>
      </c>
      <c r="F17" s="286" t="s">
        <v>275</v>
      </c>
      <c r="G17" s="293" t="s">
        <v>276</v>
      </c>
      <c r="H17" s="293" t="s">
        <v>277</v>
      </c>
      <c r="I17" s="287" t="s">
        <v>278</v>
      </c>
      <c r="J17" s="286" t="s">
        <v>279</v>
      </c>
      <c r="K17" s="287"/>
      <c r="L17" s="288"/>
      <c r="M17" s="267"/>
      <c r="N17" s="266"/>
      <c r="O17" s="273"/>
      <c r="P17" s="268"/>
      <c r="Q17" s="266"/>
      <c r="R17" s="273"/>
      <c r="S17" s="268"/>
    </row>
    <row r="18" spans="1:19" ht="13.5" hidden="1" thickBot="1" x14ac:dyDescent="0.25">
      <c r="A18" s="274" t="s">
        <v>197</v>
      </c>
      <c r="B18" s="274"/>
      <c r="C18" s="275" t="s">
        <v>255</v>
      </c>
      <c r="D18" s="276" t="s">
        <v>256</v>
      </c>
      <c r="E18" s="289"/>
      <c r="F18" s="296" t="s">
        <v>11</v>
      </c>
      <c r="G18" s="294" t="s">
        <v>280</v>
      </c>
      <c r="H18" s="294" t="s">
        <v>280</v>
      </c>
      <c r="I18" s="294" t="s">
        <v>281</v>
      </c>
      <c r="J18" s="296"/>
      <c r="K18" s="291"/>
      <c r="L18" s="292"/>
      <c r="M18" s="278"/>
      <c r="N18" s="277"/>
      <c r="O18" s="280"/>
      <c r="P18" s="279"/>
      <c r="Q18" s="277"/>
      <c r="R18" s="280"/>
      <c r="S18" s="279"/>
    </row>
    <row r="19" spans="1:19" ht="13.5" hidden="1" thickBot="1" x14ac:dyDescent="0.25">
      <c r="A19" s="297" t="s">
        <v>241</v>
      </c>
      <c r="B19" s="298" t="s">
        <v>2</v>
      </c>
      <c r="C19" s="299" t="s">
        <v>242</v>
      </c>
      <c r="D19" s="300" t="s">
        <v>243</v>
      </c>
      <c r="E19" s="263" t="s">
        <v>282</v>
      </c>
      <c r="F19" s="301"/>
      <c r="G19" s="301"/>
      <c r="H19" s="301"/>
      <c r="I19" s="301"/>
      <c r="J19" s="301"/>
      <c r="K19" s="301"/>
      <c r="L19" s="302"/>
      <c r="M19" s="303" t="s">
        <v>245</v>
      </c>
      <c r="N19" s="596" t="s">
        <v>246</v>
      </c>
      <c r="O19" s="597"/>
      <c r="P19" s="598"/>
      <c r="Q19" s="596" t="s">
        <v>154</v>
      </c>
      <c r="R19" s="597"/>
      <c r="S19" s="598"/>
    </row>
    <row r="20" spans="1:19" ht="13.5" hidden="1" thickBot="1" x14ac:dyDescent="0.25">
      <c r="A20" s="265" t="s">
        <v>175</v>
      </c>
      <c r="B20" s="260" t="s">
        <v>247</v>
      </c>
      <c r="C20" s="261" t="s">
        <v>248</v>
      </c>
      <c r="D20" s="262" t="s">
        <v>249</v>
      </c>
      <c r="E20" s="304" t="s">
        <v>258</v>
      </c>
      <c r="F20" s="593" t="s">
        <v>283</v>
      </c>
      <c r="G20" s="594"/>
      <c r="H20" s="305" t="s">
        <v>284</v>
      </c>
      <c r="I20" s="593" t="s">
        <v>285</v>
      </c>
      <c r="J20" s="595"/>
      <c r="K20" s="594"/>
      <c r="L20" s="306" t="s">
        <v>286</v>
      </c>
      <c r="M20" s="269" t="s">
        <v>250</v>
      </c>
      <c r="N20" s="270" t="s">
        <v>13</v>
      </c>
      <c r="O20" s="271" t="s">
        <v>251</v>
      </c>
      <c r="P20" s="272" t="s">
        <v>229</v>
      </c>
      <c r="Q20" s="270" t="s">
        <v>252</v>
      </c>
      <c r="R20" s="271" t="s">
        <v>251</v>
      </c>
      <c r="S20" s="272" t="s">
        <v>229</v>
      </c>
    </row>
    <row r="21" spans="1:19" ht="13.5" hidden="1" thickBot="1" x14ac:dyDescent="0.25">
      <c r="A21" s="259" t="s">
        <v>194</v>
      </c>
      <c r="B21" s="259"/>
      <c r="C21" s="261" t="s">
        <v>253</v>
      </c>
      <c r="D21" s="262" t="s">
        <v>254</v>
      </c>
      <c r="E21" s="307" t="s">
        <v>287</v>
      </c>
      <c r="F21" s="308" t="s">
        <v>251</v>
      </c>
      <c r="G21" s="293" t="s">
        <v>288</v>
      </c>
      <c r="H21" s="309" t="s">
        <v>289</v>
      </c>
      <c r="I21" s="293" t="s">
        <v>251</v>
      </c>
      <c r="J21" s="293" t="s">
        <v>13</v>
      </c>
      <c r="K21" s="293" t="s">
        <v>229</v>
      </c>
      <c r="L21" s="310" t="s">
        <v>229</v>
      </c>
      <c r="M21" s="267"/>
      <c r="N21" s="266"/>
      <c r="O21" s="273"/>
      <c r="P21" s="268"/>
      <c r="Q21" s="266"/>
      <c r="R21" s="273"/>
      <c r="S21" s="268"/>
    </row>
    <row r="22" spans="1:19" ht="12.75" hidden="1" customHeight="1" thickBot="1" x14ac:dyDescent="0.25">
      <c r="A22" s="274" t="s">
        <v>197</v>
      </c>
      <c r="B22" s="274"/>
      <c r="C22" s="275" t="s">
        <v>255</v>
      </c>
      <c r="D22" s="276" t="s">
        <v>256</v>
      </c>
      <c r="E22" s="311" t="s">
        <v>264</v>
      </c>
      <c r="F22" s="312"/>
      <c r="G22" s="291"/>
      <c r="H22" s="290"/>
      <c r="I22" s="291"/>
      <c r="J22" s="291"/>
      <c r="K22" s="291"/>
      <c r="L22" s="313"/>
      <c r="M22" s="278"/>
      <c r="N22" s="277"/>
      <c r="O22" s="280"/>
      <c r="P22" s="279"/>
      <c r="Q22" s="277"/>
      <c r="R22" s="280"/>
      <c r="S22" s="279"/>
    </row>
    <row r="23" spans="1:19" ht="13.5" hidden="1" thickBot="1" x14ac:dyDescent="0.25">
      <c r="A23" s="297" t="s">
        <v>241</v>
      </c>
      <c r="B23" s="298" t="s">
        <v>2</v>
      </c>
      <c r="C23" s="299" t="s">
        <v>242</v>
      </c>
      <c r="D23" s="314" t="s">
        <v>243</v>
      </c>
      <c r="E23" s="263" t="s">
        <v>290</v>
      </c>
      <c r="F23" s="301"/>
      <c r="G23" s="301"/>
      <c r="H23" s="301"/>
      <c r="I23" s="301"/>
      <c r="J23" s="301"/>
      <c r="K23" s="301"/>
      <c r="L23" s="302"/>
      <c r="M23" s="264" t="s">
        <v>245</v>
      </c>
      <c r="N23" s="596" t="s">
        <v>246</v>
      </c>
      <c r="O23" s="597"/>
      <c r="P23" s="598"/>
      <c r="Q23" s="596" t="s">
        <v>154</v>
      </c>
      <c r="R23" s="597"/>
      <c r="S23" s="598"/>
    </row>
    <row r="24" spans="1:19" ht="13.5" hidden="1" thickBot="1" x14ac:dyDescent="0.25">
      <c r="A24" s="265" t="s">
        <v>175</v>
      </c>
      <c r="B24" s="260" t="s">
        <v>247</v>
      </c>
      <c r="C24" s="261" t="s">
        <v>248</v>
      </c>
      <c r="D24" s="315" t="s">
        <v>249</v>
      </c>
      <c r="E24" s="287" t="s">
        <v>291</v>
      </c>
      <c r="F24" s="599" t="s">
        <v>276</v>
      </c>
      <c r="G24" s="600"/>
      <c r="H24" s="599" t="s">
        <v>292</v>
      </c>
      <c r="I24" s="601"/>
      <c r="J24" s="287" t="s">
        <v>293</v>
      </c>
      <c r="K24" s="267"/>
      <c r="L24" s="316" t="s">
        <v>294</v>
      </c>
      <c r="M24" s="269" t="s">
        <v>250</v>
      </c>
      <c r="N24" s="270" t="s">
        <v>13</v>
      </c>
      <c r="O24" s="271" t="s">
        <v>251</v>
      </c>
      <c r="P24" s="272" t="s">
        <v>229</v>
      </c>
      <c r="Q24" s="270" t="s">
        <v>252</v>
      </c>
      <c r="R24" s="271" t="s">
        <v>251</v>
      </c>
      <c r="S24" s="272" t="s">
        <v>229</v>
      </c>
    </row>
    <row r="25" spans="1:19" ht="13.5" hidden="1" thickBot="1" x14ac:dyDescent="0.25">
      <c r="A25" s="259" t="s">
        <v>194</v>
      </c>
      <c r="B25" s="259"/>
      <c r="C25" s="261" t="s">
        <v>253</v>
      </c>
      <c r="D25" s="315" t="s">
        <v>254</v>
      </c>
      <c r="E25" s="287" t="s">
        <v>108</v>
      </c>
      <c r="F25" s="308" t="s">
        <v>295</v>
      </c>
      <c r="G25" s="293" t="s">
        <v>296</v>
      </c>
      <c r="H25" s="308" t="s">
        <v>295</v>
      </c>
      <c r="I25" s="317" t="s">
        <v>296</v>
      </c>
      <c r="J25" s="293" t="s">
        <v>297</v>
      </c>
      <c r="K25" s="293" t="s">
        <v>229</v>
      </c>
      <c r="L25" s="316"/>
      <c r="M25" s="267"/>
      <c r="N25" s="266"/>
      <c r="O25" s="273"/>
      <c r="P25" s="268"/>
      <c r="Q25" s="266"/>
      <c r="R25" s="273"/>
      <c r="S25" s="268"/>
    </row>
    <row r="26" spans="1:19" ht="13.5" hidden="1" thickBot="1" x14ac:dyDescent="0.25">
      <c r="A26" s="274" t="s">
        <v>197</v>
      </c>
      <c r="B26" s="274"/>
      <c r="C26" s="275" t="s">
        <v>255</v>
      </c>
      <c r="D26" s="318" t="s">
        <v>256</v>
      </c>
      <c r="E26" s="291"/>
      <c r="F26" s="319" t="s">
        <v>280</v>
      </c>
      <c r="G26" s="294" t="s">
        <v>298</v>
      </c>
      <c r="H26" s="319" t="s">
        <v>280</v>
      </c>
      <c r="I26" s="320" t="s">
        <v>298</v>
      </c>
      <c r="J26" s="291"/>
      <c r="K26" s="291"/>
      <c r="L26" s="313"/>
      <c r="M26" s="278"/>
      <c r="N26" s="277"/>
      <c r="O26" s="280"/>
      <c r="P26" s="279"/>
      <c r="Q26" s="277"/>
      <c r="R26" s="280"/>
      <c r="S26" s="279"/>
    </row>
    <row r="27" spans="1:19" ht="15" customHeight="1" x14ac:dyDescent="0.2">
      <c r="A27" s="509"/>
      <c r="B27" s="383"/>
      <c r="C27" s="322"/>
      <c r="D27" s="323"/>
      <c r="E27" s="324"/>
      <c r="F27" s="325"/>
      <c r="G27" s="17"/>
      <c r="H27" s="326"/>
      <c r="I27" s="326"/>
      <c r="J27" s="327"/>
      <c r="K27" s="327"/>
      <c r="L27" s="327"/>
      <c r="M27" s="506"/>
      <c r="N27" s="329"/>
      <c r="O27" s="512"/>
      <c r="P27" s="331"/>
      <c r="Q27" s="329"/>
      <c r="R27" s="330"/>
      <c r="S27" s="331"/>
    </row>
    <row r="28" spans="1:19" ht="15" customHeight="1" x14ac:dyDescent="0.2">
      <c r="A28" s="510"/>
      <c r="B28" s="384"/>
      <c r="C28" s="333"/>
      <c r="D28" s="334"/>
      <c r="E28" s="335"/>
      <c r="F28" s="336"/>
      <c r="G28" s="337"/>
      <c r="H28" s="338"/>
      <c r="I28" s="338"/>
      <c r="J28" s="339"/>
      <c r="K28" s="339"/>
      <c r="L28" s="339"/>
      <c r="M28" s="507"/>
      <c r="N28" s="341"/>
      <c r="O28" s="82"/>
      <c r="P28" s="342"/>
      <c r="Q28" s="341"/>
      <c r="R28" s="82"/>
      <c r="S28" s="342"/>
    </row>
    <row r="29" spans="1:19" ht="15" customHeight="1" x14ac:dyDescent="0.2">
      <c r="A29" s="510"/>
      <c r="B29" s="384"/>
      <c r="C29" s="333"/>
      <c r="D29" s="334"/>
      <c r="E29" s="324"/>
      <c r="F29" s="325"/>
      <c r="G29" s="17"/>
      <c r="H29" s="326"/>
      <c r="I29" s="326"/>
      <c r="J29" s="327"/>
      <c r="K29" s="327"/>
      <c r="L29" s="343"/>
      <c r="M29" s="507"/>
      <c r="N29" s="341"/>
      <c r="O29" s="82"/>
      <c r="P29" s="342"/>
      <c r="Q29" s="341"/>
      <c r="R29" s="82"/>
      <c r="S29" s="342"/>
    </row>
    <row r="30" spans="1:19" ht="15" customHeight="1" x14ac:dyDescent="0.2">
      <c r="A30" s="510"/>
      <c r="B30" s="384"/>
      <c r="C30" s="333"/>
      <c r="D30" s="334"/>
      <c r="E30" s="335"/>
      <c r="F30" s="336"/>
      <c r="G30" s="337"/>
      <c r="H30" s="338"/>
      <c r="I30" s="338"/>
      <c r="J30" s="339"/>
      <c r="K30" s="339"/>
      <c r="L30" s="339"/>
      <c r="M30" s="507"/>
      <c r="N30" s="341"/>
      <c r="O30" s="82"/>
      <c r="P30" s="342"/>
      <c r="Q30" s="341"/>
      <c r="R30" s="82"/>
      <c r="S30" s="342"/>
    </row>
    <row r="31" spans="1:19" ht="15" customHeight="1" x14ac:dyDescent="0.2">
      <c r="A31" s="511"/>
      <c r="B31" s="384"/>
      <c r="C31" s="333"/>
      <c r="D31" s="334"/>
      <c r="E31" s="324"/>
      <c r="F31" s="336"/>
      <c r="G31" s="17"/>
      <c r="H31" s="326"/>
      <c r="I31" s="326"/>
      <c r="J31" s="327"/>
      <c r="K31" s="327"/>
      <c r="L31" s="327"/>
      <c r="M31" s="507"/>
      <c r="N31" s="341"/>
      <c r="O31" s="82"/>
      <c r="P31" s="342"/>
      <c r="Q31" s="341"/>
      <c r="R31" s="82"/>
      <c r="S31" s="342"/>
    </row>
    <row r="32" spans="1:19" ht="15" customHeight="1" x14ac:dyDescent="0.2">
      <c r="A32" s="511"/>
      <c r="B32" s="384"/>
      <c r="C32" s="333"/>
      <c r="D32" s="334"/>
      <c r="E32" s="335"/>
      <c r="F32" s="336"/>
      <c r="G32" s="337"/>
      <c r="H32" s="338"/>
      <c r="I32" s="338"/>
      <c r="J32" s="337"/>
      <c r="K32" s="337"/>
      <c r="L32" s="337"/>
      <c r="M32" s="507"/>
      <c r="N32" s="341"/>
      <c r="O32" s="82"/>
      <c r="P32" s="342"/>
      <c r="Q32" s="341"/>
      <c r="R32" s="82"/>
      <c r="S32" s="342"/>
    </row>
    <row r="33" spans="1:19" ht="15" customHeight="1" x14ac:dyDescent="0.2">
      <c r="A33" s="511"/>
      <c r="B33" s="384"/>
      <c r="C33" s="333"/>
      <c r="D33" s="334"/>
      <c r="E33" s="324"/>
      <c r="F33" s="325"/>
      <c r="G33" s="17"/>
      <c r="H33" s="326"/>
      <c r="I33" s="326"/>
      <c r="J33" s="17"/>
      <c r="K33" s="17"/>
      <c r="L33" s="17"/>
      <c r="M33" s="507"/>
      <c r="N33" s="341"/>
      <c r="O33" s="82"/>
      <c r="P33" s="342"/>
      <c r="Q33" s="341"/>
      <c r="R33" s="82"/>
      <c r="S33" s="342"/>
    </row>
    <row r="34" spans="1:19" ht="15" customHeight="1" x14ac:dyDescent="0.2">
      <c r="A34" s="511"/>
      <c r="B34" s="384"/>
      <c r="C34" s="333"/>
      <c r="D34" s="334"/>
      <c r="E34" s="335"/>
      <c r="F34" s="336"/>
      <c r="G34" s="337"/>
      <c r="H34" s="338"/>
      <c r="I34" s="338"/>
      <c r="J34" s="337"/>
      <c r="K34" s="337"/>
      <c r="L34" s="337"/>
      <c r="M34" s="507"/>
      <c r="N34" s="341"/>
      <c r="O34" s="82"/>
      <c r="P34" s="342"/>
      <c r="Q34" s="341"/>
      <c r="R34" s="82"/>
      <c r="S34" s="342"/>
    </row>
    <row r="35" spans="1:19" ht="15" customHeight="1" x14ac:dyDescent="0.2">
      <c r="A35" s="511"/>
      <c r="B35" s="384"/>
      <c r="C35" s="333"/>
      <c r="D35" s="334"/>
      <c r="E35" s="324"/>
      <c r="F35" s="325"/>
      <c r="G35" s="17"/>
      <c r="H35" s="326"/>
      <c r="I35" s="326"/>
      <c r="J35" s="17"/>
      <c r="K35" s="17"/>
      <c r="L35" s="17"/>
      <c r="M35" s="507"/>
      <c r="N35" s="341"/>
      <c r="O35" s="82"/>
      <c r="P35" s="342"/>
      <c r="Q35" s="341"/>
      <c r="R35" s="82"/>
      <c r="S35" s="342"/>
    </row>
    <row r="36" spans="1:19" ht="15" customHeight="1" x14ac:dyDescent="0.2">
      <c r="A36" s="511"/>
      <c r="B36" s="384"/>
      <c r="C36" s="333"/>
      <c r="D36" s="334"/>
      <c r="E36" s="335"/>
      <c r="F36" s="336"/>
      <c r="G36" s="337"/>
      <c r="H36" s="338"/>
      <c r="I36" s="338"/>
      <c r="J36" s="337"/>
      <c r="K36" s="337"/>
      <c r="L36" s="337"/>
      <c r="M36" s="507"/>
      <c r="N36" s="341"/>
      <c r="O36" s="82"/>
      <c r="P36" s="342"/>
      <c r="Q36" s="341"/>
      <c r="R36" s="82"/>
      <c r="S36" s="342"/>
    </row>
    <row r="37" spans="1:19" ht="15" customHeight="1" x14ac:dyDescent="0.2">
      <c r="A37" s="511"/>
      <c r="B37" s="384"/>
      <c r="C37" s="333"/>
      <c r="D37" s="334"/>
      <c r="E37" s="324"/>
      <c r="F37" s="325"/>
      <c r="G37" s="17"/>
      <c r="H37" s="326"/>
      <c r="I37" s="326"/>
      <c r="J37" s="17">
        <v>0</v>
      </c>
      <c r="K37" s="17"/>
      <c r="L37" s="17"/>
      <c r="M37" s="507"/>
      <c r="N37" s="341"/>
      <c r="O37" s="82"/>
      <c r="P37" s="342"/>
      <c r="Q37" s="341"/>
      <c r="R37" s="82"/>
      <c r="S37" s="342"/>
    </row>
    <row r="38" spans="1:19" ht="15" customHeight="1" x14ac:dyDescent="0.2">
      <c r="A38" s="511"/>
      <c r="B38" s="384"/>
      <c r="C38" s="333"/>
      <c r="D38" s="334"/>
      <c r="E38" s="335"/>
      <c r="F38" s="336"/>
      <c r="G38" s="337"/>
      <c r="H38" s="338"/>
      <c r="I38" s="338"/>
      <c r="J38" s="337"/>
      <c r="K38" s="337"/>
      <c r="L38" s="337"/>
      <c r="M38" s="507"/>
      <c r="N38" s="341"/>
      <c r="O38" s="82"/>
      <c r="P38" s="342"/>
      <c r="Q38" s="341"/>
      <c r="R38" s="82"/>
      <c r="S38" s="342"/>
    </row>
    <row r="39" spans="1:19" ht="15" customHeight="1" x14ac:dyDescent="0.2">
      <c r="A39" s="511"/>
      <c r="B39" s="384"/>
      <c r="C39" s="333"/>
      <c r="D39" s="334"/>
      <c r="E39" s="324"/>
      <c r="F39" s="325"/>
      <c r="G39" s="17"/>
      <c r="H39" s="326"/>
      <c r="I39" s="326"/>
      <c r="J39" s="17"/>
      <c r="K39" s="17"/>
      <c r="L39" s="17"/>
      <c r="M39" s="507"/>
      <c r="N39" s="341"/>
      <c r="O39" s="82"/>
      <c r="P39" s="342"/>
      <c r="Q39" s="341"/>
      <c r="R39" s="82"/>
      <c r="S39" s="342"/>
    </row>
    <row r="40" spans="1:19" ht="15" customHeight="1" x14ac:dyDescent="0.2">
      <c r="A40" s="511"/>
      <c r="B40" s="384"/>
      <c r="C40" s="333"/>
      <c r="D40" s="334"/>
      <c r="E40" s="335"/>
      <c r="F40" s="336"/>
      <c r="G40" s="337"/>
      <c r="H40" s="338"/>
      <c r="I40" s="338"/>
      <c r="J40" s="337"/>
      <c r="K40" s="337"/>
      <c r="L40" s="337"/>
      <c r="M40" s="507"/>
      <c r="N40" s="341"/>
      <c r="O40" s="82"/>
      <c r="P40" s="342"/>
      <c r="Q40" s="341"/>
      <c r="R40" s="82"/>
      <c r="S40" s="342"/>
    </row>
    <row r="41" spans="1:19" ht="15" customHeight="1" x14ac:dyDescent="0.2">
      <c r="A41" s="511"/>
      <c r="B41" s="384"/>
      <c r="C41" s="333"/>
      <c r="D41" s="334"/>
      <c r="E41" s="324"/>
      <c r="F41" s="325"/>
      <c r="G41" s="17"/>
      <c r="H41" s="326"/>
      <c r="I41" s="326"/>
      <c r="J41" s="17"/>
      <c r="K41" s="17"/>
      <c r="L41" s="17"/>
      <c r="M41" s="507"/>
      <c r="N41" s="341"/>
      <c r="O41" s="82"/>
      <c r="P41" s="342"/>
      <c r="Q41" s="341"/>
      <c r="R41" s="82"/>
      <c r="S41" s="342"/>
    </row>
    <row r="42" spans="1:19" ht="15" customHeight="1" x14ac:dyDescent="0.2">
      <c r="A42" s="511"/>
      <c r="B42" s="384"/>
      <c r="C42" s="333"/>
      <c r="D42" s="334"/>
      <c r="E42" s="335"/>
      <c r="F42" s="336"/>
      <c r="G42" s="337"/>
      <c r="H42" s="338"/>
      <c r="I42" s="338"/>
      <c r="J42" s="337"/>
      <c r="K42" s="337"/>
      <c r="L42" s="337"/>
      <c r="M42" s="507"/>
      <c r="N42" s="341"/>
      <c r="O42" s="82"/>
      <c r="P42" s="342"/>
      <c r="Q42" s="341"/>
      <c r="R42" s="82"/>
      <c r="S42" s="342"/>
    </row>
    <row r="43" spans="1:19" ht="15" customHeight="1" x14ac:dyDescent="0.2">
      <c r="A43" s="511"/>
      <c r="B43" s="384"/>
      <c r="C43" s="333"/>
      <c r="D43" s="334"/>
      <c r="E43" s="324"/>
      <c r="F43" s="325"/>
      <c r="G43" s="17"/>
      <c r="H43" s="326"/>
      <c r="I43" s="326"/>
      <c r="J43" s="17"/>
      <c r="K43" s="17"/>
      <c r="L43" s="17"/>
      <c r="M43" s="507"/>
      <c r="N43" s="341"/>
      <c r="O43" s="82"/>
      <c r="P43" s="342"/>
      <c r="Q43" s="341"/>
      <c r="R43" s="82"/>
      <c r="S43" s="342"/>
    </row>
    <row r="44" spans="1:19" ht="15" customHeight="1" x14ac:dyDescent="0.2">
      <c r="A44" s="511"/>
      <c r="B44" s="384"/>
      <c r="C44" s="333"/>
      <c r="D44" s="334"/>
      <c r="E44" s="335"/>
      <c r="F44" s="336"/>
      <c r="G44" s="337"/>
      <c r="H44" s="338"/>
      <c r="I44" s="338"/>
      <c r="J44" s="337"/>
      <c r="K44" s="337"/>
      <c r="L44" s="337"/>
      <c r="M44" s="507"/>
      <c r="N44" s="341"/>
      <c r="O44" s="82"/>
      <c r="P44" s="342"/>
      <c r="Q44" s="341"/>
      <c r="R44" s="82"/>
      <c r="S44" s="342"/>
    </row>
    <row r="45" spans="1:19" ht="15" customHeight="1" x14ac:dyDescent="0.2">
      <c r="A45" s="511"/>
      <c r="B45" s="384"/>
      <c r="C45" s="333"/>
      <c r="D45" s="334"/>
      <c r="E45" s="324"/>
      <c r="F45" s="325"/>
      <c r="G45" s="17"/>
      <c r="H45" s="326"/>
      <c r="I45" s="326"/>
      <c r="J45" s="17"/>
      <c r="K45" s="17"/>
      <c r="L45" s="17"/>
      <c r="M45" s="507"/>
      <c r="N45" s="341"/>
      <c r="O45" s="82"/>
      <c r="P45" s="342"/>
      <c r="Q45" s="341"/>
      <c r="R45" s="82"/>
      <c r="S45" s="342"/>
    </row>
    <row r="46" spans="1:19" ht="15" customHeight="1" x14ac:dyDescent="0.2">
      <c r="A46" s="511"/>
      <c r="B46" s="384"/>
      <c r="C46" s="333"/>
      <c r="D46" s="334"/>
      <c r="E46" s="335"/>
      <c r="F46" s="336"/>
      <c r="G46" s="337"/>
      <c r="H46" s="338"/>
      <c r="I46" s="338"/>
      <c r="J46" s="337"/>
      <c r="K46" s="337"/>
      <c r="L46" s="337"/>
      <c r="M46" s="507"/>
      <c r="N46" s="341"/>
      <c r="O46" s="82"/>
      <c r="P46" s="342"/>
      <c r="Q46" s="341"/>
      <c r="R46" s="82"/>
      <c r="S46" s="342"/>
    </row>
    <row r="47" spans="1:19" ht="15" customHeight="1" x14ac:dyDescent="0.2">
      <c r="A47" s="511"/>
      <c r="B47" s="384"/>
      <c r="C47" s="333"/>
      <c r="D47" s="334"/>
      <c r="E47" s="324"/>
      <c r="F47" s="325"/>
      <c r="G47" s="17"/>
      <c r="H47" s="326"/>
      <c r="I47" s="326"/>
      <c r="J47" s="17"/>
      <c r="K47" s="17"/>
      <c r="L47" s="17"/>
      <c r="M47" s="507"/>
      <c r="N47" s="341"/>
      <c r="O47" s="82"/>
      <c r="P47" s="342"/>
      <c r="Q47" s="341"/>
      <c r="R47" s="82"/>
      <c r="S47" s="342"/>
    </row>
    <row r="48" spans="1:19" ht="15" customHeight="1" x14ac:dyDescent="0.2">
      <c r="A48" s="511"/>
      <c r="B48" s="384"/>
      <c r="C48" s="333"/>
      <c r="D48" s="334"/>
      <c r="E48" s="335"/>
      <c r="F48" s="336"/>
      <c r="G48" s="337"/>
      <c r="H48" s="338"/>
      <c r="I48" s="338"/>
      <c r="J48" s="337"/>
      <c r="K48" s="337"/>
      <c r="L48" s="337"/>
      <c r="M48" s="507"/>
      <c r="N48" s="341"/>
      <c r="O48" s="82"/>
      <c r="P48" s="342"/>
      <c r="Q48" s="341"/>
      <c r="R48" s="82"/>
      <c r="S48" s="342"/>
    </row>
    <row r="49" spans="1:19" ht="15" customHeight="1" x14ac:dyDescent="0.2">
      <c r="A49" s="511"/>
      <c r="B49" s="384"/>
      <c r="C49" s="333"/>
      <c r="D49" s="334"/>
      <c r="E49" s="324"/>
      <c r="F49" s="325"/>
      <c r="G49" s="17"/>
      <c r="H49" s="326"/>
      <c r="I49" s="513"/>
      <c r="J49" s="17"/>
      <c r="K49" s="17"/>
      <c r="L49" s="17"/>
      <c r="M49" s="507"/>
      <c r="N49" s="341"/>
      <c r="O49" s="82"/>
      <c r="P49" s="342"/>
      <c r="Q49" s="341"/>
      <c r="R49" s="82"/>
      <c r="S49" s="342"/>
    </row>
    <row r="50" spans="1:19" ht="15" customHeight="1" x14ac:dyDescent="0.2">
      <c r="A50" s="511"/>
      <c r="B50" s="384"/>
      <c r="C50" s="333"/>
      <c r="D50" s="334"/>
      <c r="E50" s="335"/>
      <c r="F50" s="336"/>
      <c r="G50" s="337"/>
      <c r="H50" s="338"/>
      <c r="I50" s="338"/>
      <c r="J50" s="337"/>
      <c r="K50" s="337"/>
      <c r="L50" s="337"/>
      <c r="M50" s="507"/>
      <c r="N50" s="341"/>
      <c r="O50" s="82"/>
      <c r="P50" s="342"/>
      <c r="Q50" s="341"/>
      <c r="R50" s="82"/>
      <c r="S50" s="342"/>
    </row>
    <row r="51" spans="1:19" ht="15" customHeight="1" x14ac:dyDescent="0.2">
      <c r="A51" s="511"/>
      <c r="B51" s="384"/>
      <c r="C51" s="333"/>
      <c r="D51" s="334"/>
      <c r="E51" s="324"/>
      <c r="F51" s="325"/>
      <c r="G51" s="17"/>
      <c r="H51" s="326"/>
      <c r="I51" s="326"/>
      <c r="J51" s="17"/>
      <c r="K51" s="17"/>
      <c r="L51" s="17"/>
      <c r="M51" s="507"/>
      <c r="N51" s="341"/>
      <c r="O51" s="82"/>
      <c r="P51" s="342"/>
      <c r="Q51" s="341"/>
      <c r="R51" s="82"/>
      <c r="S51" s="342"/>
    </row>
    <row r="52" spans="1:19" ht="15" customHeight="1" x14ac:dyDescent="0.2">
      <c r="A52" s="511"/>
      <c r="B52" s="384"/>
      <c r="C52" s="333"/>
      <c r="D52" s="334"/>
      <c r="E52" s="335"/>
      <c r="F52" s="336"/>
      <c r="G52" s="337"/>
      <c r="H52" s="338"/>
      <c r="I52" s="338"/>
      <c r="J52" s="337"/>
      <c r="K52" s="337"/>
      <c r="L52" s="337"/>
      <c r="M52" s="507"/>
      <c r="N52" s="341"/>
      <c r="O52" s="82"/>
      <c r="P52" s="342"/>
      <c r="Q52" s="341"/>
      <c r="R52" s="82"/>
      <c r="S52" s="342"/>
    </row>
    <row r="53" spans="1:19" ht="15" customHeight="1" x14ac:dyDescent="0.2">
      <c r="A53" s="511"/>
      <c r="B53" s="384"/>
      <c r="C53" s="333"/>
      <c r="D53" s="334"/>
      <c r="E53" s="324"/>
      <c r="F53" s="325"/>
      <c r="G53" s="17"/>
      <c r="H53" s="326"/>
      <c r="I53" s="326"/>
      <c r="J53" s="17"/>
      <c r="K53" s="17"/>
      <c r="L53" s="17"/>
      <c r="M53" s="507"/>
      <c r="N53" s="341"/>
      <c r="O53" s="82"/>
      <c r="P53" s="342"/>
      <c r="Q53" s="341"/>
      <c r="R53" s="82"/>
      <c r="S53" s="342"/>
    </row>
    <row r="54" spans="1:19" ht="15" customHeight="1" x14ac:dyDescent="0.2">
      <c r="A54" s="511"/>
      <c r="B54" s="384"/>
      <c r="C54" s="333"/>
      <c r="D54" s="334"/>
      <c r="E54" s="335"/>
      <c r="F54" s="336"/>
      <c r="G54" s="337"/>
      <c r="H54" s="338"/>
      <c r="I54" s="338"/>
      <c r="J54" s="337"/>
      <c r="K54" s="337"/>
      <c r="L54" s="337"/>
      <c r="M54" s="507"/>
      <c r="N54" s="341"/>
      <c r="O54" s="82"/>
      <c r="P54" s="342"/>
      <c r="Q54" s="341"/>
      <c r="R54" s="82"/>
      <c r="S54" s="342"/>
    </row>
    <row r="55" spans="1:19" ht="15" customHeight="1" x14ac:dyDescent="0.2">
      <c r="A55" s="511"/>
      <c r="B55" s="384"/>
      <c r="C55" s="333"/>
      <c r="D55" s="334"/>
      <c r="E55" s="324"/>
      <c r="F55" s="325"/>
      <c r="G55" s="17"/>
      <c r="H55" s="326"/>
      <c r="I55" s="326"/>
      <c r="J55" s="17"/>
      <c r="K55" s="17"/>
      <c r="L55" s="17"/>
      <c r="M55" s="507"/>
      <c r="N55" s="341"/>
      <c r="O55" s="82"/>
      <c r="P55" s="342"/>
      <c r="Q55" s="341"/>
      <c r="R55" s="82"/>
      <c r="S55" s="342"/>
    </row>
    <row r="56" spans="1:19" ht="15" customHeight="1" x14ac:dyDescent="0.2">
      <c r="A56" s="511"/>
      <c r="B56" s="384"/>
      <c r="C56" s="333"/>
      <c r="D56" s="334"/>
      <c r="E56" s="335"/>
      <c r="F56" s="336"/>
      <c r="G56" s="337"/>
      <c r="H56" s="338"/>
      <c r="I56" s="338"/>
      <c r="J56" s="337"/>
      <c r="K56" s="337"/>
      <c r="L56" s="337"/>
      <c r="M56" s="507"/>
      <c r="N56" s="341"/>
      <c r="O56" s="82"/>
      <c r="P56" s="342"/>
      <c r="Q56" s="341"/>
      <c r="R56" s="82"/>
      <c r="S56" s="342"/>
    </row>
    <row r="57" spans="1:19" ht="15" customHeight="1" thickBot="1" x14ac:dyDescent="0.25">
      <c r="A57" s="511"/>
      <c r="B57" s="384"/>
      <c r="C57" s="333"/>
      <c r="D57" s="334"/>
      <c r="E57" s="324"/>
      <c r="F57" s="325"/>
      <c r="G57" s="17"/>
      <c r="H57" s="326"/>
      <c r="I57" s="326"/>
      <c r="J57" s="17"/>
      <c r="K57" s="17"/>
      <c r="L57" s="17"/>
      <c r="M57" s="507"/>
      <c r="N57" s="341"/>
      <c r="O57" s="82"/>
      <c r="P57" s="342"/>
      <c r="Q57" s="341"/>
      <c r="R57" s="82"/>
      <c r="S57" s="342"/>
    </row>
    <row r="58" spans="1:19" ht="15" customHeight="1" thickBot="1" x14ac:dyDescent="0.25">
      <c r="A58" s="345" t="s">
        <v>299</v>
      </c>
      <c r="C58" s="346">
        <f>SUM(C27:C57)</f>
        <v>0</v>
      </c>
      <c r="D58" s="347"/>
      <c r="E58" s="348"/>
      <c r="F58" s="349"/>
      <c r="G58" s="348"/>
      <c r="H58" s="350">
        <f>SUM(H27:H57)</f>
        <v>0</v>
      </c>
      <c r="I58" s="350">
        <f>SUM(I27:I57)</f>
        <v>0</v>
      </c>
      <c r="J58" s="348"/>
      <c r="K58" s="348"/>
      <c r="L58" s="351"/>
      <c r="M58" s="508">
        <f>SUM(M27:M57)</f>
        <v>0</v>
      </c>
      <c r="O58" s="17"/>
      <c r="P58" s="352">
        <f>SUM(P27:P57)</f>
        <v>0</v>
      </c>
      <c r="R58" s="17"/>
      <c r="S58" s="352"/>
    </row>
    <row r="59" spans="1:19" ht="15" customHeight="1" thickBot="1" x14ac:dyDescent="0.25">
      <c r="A59" s="353" t="s">
        <v>300</v>
      </c>
      <c r="B59" s="354"/>
      <c r="C59" s="355"/>
      <c r="D59" s="356"/>
      <c r="E59" s="356"/>
      <c r="F59" s="356"/>
      <c r="G59" s="356"/>
      <c r="H59" s="356"/>
      <c r="I59" s="356"/>
      <c r="J59" s="356"/>
      <c r="K59" s="357"/>
      <c r="L59" s="357"/>
      <c r="M59" s="358"/>
      <c r="Q59" s="18"/>
    </row>
    <row r="60" spans="1:19" ht="15" customHeight="1" thickBot="1" x14ac:dyDescent="0.25">
      <c r="A60" s="359"/>
      <c r="B60" s="356"/>
      <c r="C60" s="360"/>
      <c r="D60" s="136"/>
      <c r="E60" s="136"/>
      <c r="F60" s="136"/>
      <c r="G60" s="136"/>
      <c r="H60" s="136"/>
      <c r="I60" s="136"/>
      <c r="J60" s="136"/>
      <c r="K60" s="361"/>
      <c r="L60" s="362"/>
      <c r="N60" s="363" t="s">
        <v>301</v>
      </c>
      <c r="Q60" s="514">
        <v>0</v>
      </c>
    </row>
    <row r="61" spans="1:19" ht="15" customHeight="1" x14ac:dyDescent="0.2">
      <c r="A61" s="364" t="s">
        <v>302</v>
      </c>
      <c r="B61" s="365"/>
      <c r="C61" s="366"/>
      <c r="D61" s="365"/>
      <c r="E61" s="365"/>
      <c r="F61" s="365"/>
      <c r="G61" s="365"/>
      <c r="H61" s="365"/>
      <c r="I61" s="365"/>
      <c r="J61" s="365"/>
      <c r="K61" s="367"/>
      <c r="L61" s="368"/>
      <c r="N61" s="363" t="s">
        <v>303</v>
      </c>
      <c r="Q61" s="515"/>
    </row>
    <row r="62" spans="1:19" ht="15" customHeight="1" thickBot="1" x14ac:dyDescent="0.25">
      <c r="A62" s="370" t="s">
        <v>304</v>
      </c>
      <c r="B62" s="371"/>
      <c r="C62" s="372"/>
      <c r="D62" s="373"/>
      <c r="E62" s="373"/>
      <c r="F62" s="373"/>
      <c r="G62" s="373"/>
      <c r="H62" s="373"/>
      <c r="I62" s="373"/>
      <c r="J62" s="373"/>
      <c r="K62" s="374"/>
      <c r="L62" s="375"/>
      <c r="N62" s="363" t="s">
        <v>305</v>
      </c>
      <c r="Q62" s="517"/>
    </row>
    <row r="63" spans="1:19" ht="15" customHeight="1" thickBot="1" x14ac:dyDescent="0.3">
      <c r="A63" s="376"/>
      <c r="B63" s="377"/>
      <c r="C63" s="378"/>
      <c r="D63" s="374"/>
      <c r="E63" s="374"/>
      <c r="F63" s="374"/>
      <c r="G63" s="374"/>
      <c r="H63" s="374"/>
      <c r="I63" s="374"/>
      <c r="J63" s="374"/>
      <c r="K63" s="374"/>
      <c r="L63" s="375"/>
      <c r="N63" s="379" t="s">
        <v>306</v>
      </c>
      <c r="Q63" s="516">
        <f>Q60+Q61-Q62</f>
        <v>0</v>
      </c>
      <c r="S63" t="s">
        <v>307</v>
      </c>
    </row>
    <row r="64" spans="1:19" x14ac:dyDescent="0.2">
      <c r="K64" s="17"/>
      <c r="L64" s="17"/>
      <c r="M64" s="17"/>
    </row>
  </sheetData>
  <mergeCells count="21">
    <mergeCell ref="A1:S1"/>
    <mergeCell ref="N19:P19"/>
    <mergeCell ref="Q19:S19"/>
    <mergeCell ref="C2:D2"/>
    <mergeCell ref="E2:J2"/>
    <mergeCell ref="M2:S2"/>
    <mergeCell ref="N3:P3"/>
    <mergeCell ref="Q3:S3"/>
    <mergeCell ref="N7:P7"/>
    <mergeCell ref="Q7:S7"/>
    <mergeCell ref="N11:P11"/>
    <mergeCell ref="Q11:S11"/>
    <mergeCell ref="N15:P15"/>
    <mergeCell ref="Q15:S15"/>
    <mergeCell ref="G16:I16"/>
    <mergeCell ref="F20:G20"/>
    <mergeCell ref="I20:K20"/>
    <mergeCell ref="N23:P23"/>
    <mergeCell ref="Q23:S23"/>
    <mergeCell ref="F24:G24"/>
    <mergeCell ref="H24:I24"/>
  </mergeCells>
  <pageMargins left="0.78740157480314965" right="0.19685039370078741" top="0.39370078740157483" bottom="0.78740157480314965" header="0" footer="0.51181102362204722"/>
  <pageSetup paperSize="9" scale="71" orientation="landscape" horizontalDpi="4294967293" verticalDpi="196" r:id="rId1"/>
  <headerFooter alignWithMargins="0">
    <oddFooter>&amp;CSeite 2</oddFooter>
  </headerFooter>
  <colBreaks count="1" manualBreakCount="1">
    <brk id="1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"/>
    </sheetView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97"/>
  <sheetViews>
    <sheetView workbookViewId="0">
      <selection activeCell="G16" sqref="G16"/>
    </sheetView>
  </sheetViews>
  <sheetFormatPr baseColWidth="10" defaultRowHeight="12.75" x14ac:dyDescent="0.2"/>
  <cols>
    <col min="1" max="1" width="11.140625" customWidth="1"/>
    <col min="2" max="2" width="12.5703125" bestFit="1" customWidth="1"/>
    <col min="3" max="3" width="20.28515625" customWidth="1"/>
    <col min="4" max="4" width="9" bestFit="1" customWidth="1"/>
    <col min="5" max="5" width="7.28515625" customWidth="1"/>
    <col min="6" max="6" width="37" customWidth="1"/>
    <col min="8" max="8" width="6.5703125" style="526" bestFit="1" customWidth="1"/>
    <col min="9" max="9" width="6.7109375" style="526" bestFit="1" customWidth="1"/>
    <col min="10" max="10" width="19.7109375" style="561" bestFit="1" customWidth="1"/>
    <col min="11" max="11" width="34.42578125" style="561" customWidth="1"/>
  </cols>
  <sheetData>
    <row r="1" spans="1:11" ht="26.25" x14ac:dyDescent="0.4">
      <c r="A1" s="575" t="s">
        <v>375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</row>
    <row r="2" spans="1:11" ht="30" x14ac:dyDescent="0.25">
      <c r="A2" s="559" t="s">
        <v>2</v>
      </c>
      <c r="B2" s="559" t="s">
        <v>374</v>
      </c>
      <c r="C2" s="559" t="s">
        <v>373</v>
      </c>
      <c r="D2" s="560" t="s">
        <v>372</v>
      </c>
      <c r="E2" s="574" t="s">
        <v>4</v>
      </c>
      <c r="F2" s="574"/>
      <c r="G2" s="558" t="s">
        <v>371</v>
      </c>
      <c r="H2" s="559" t="s">
        <v>8</v>
      </c>
      <c r="I2" s="559" t="s">
        <v>9</v>
      </c>
      <c r="J2" s="559" t="s">
        <v>370</v>
      </c>
      <c r="K2" s="564"/>
    </row>
    <row r="3" spans="1:11" ht="18" customHeight="1" x14ac:dyDescent="0.25">
      <c r="A3" s="556"/>
      <c r="B3" s="557"/>
      <c r="C3" s="556"/>
      <c r="D3" s="556"/>
      <c r="E3" s="557"/>
      <c r="F3" s="557"/>
      <c r="G3" s="556"/>
      <c r="H3" s="555"/>
      <c r="I3" s="555"/>
      <c r="J3" s="555"/>
      <c r="K3" s="563"/>
    </row>
    <row r="4" spans="1:11" ht="29.25" customHeight="1" x14ac:dyDescent="0.2">
      <c r="A4" s="554" t="s">
        <v>369</v>
      </c>
      <c r="B4" s="553" t="s">
        <v>364</v>
      </c>
      <c r="C4" s="551" t="s">
        <v>368</v>
      </c>
      <c r="D4" s="552" t="s">
        <v>7</v>
      </c>
      <c r="E4" s="573" t="s">
        <v>367</v>
      </c>
      <c r="F4" s="573"/>
      <c r="G4" s="573"/>
      <c r="H4" s="573"/>
      <c r="I4" s="573"/>
      <c r="J4" s="552" t="s">
        <v>175</v>
      </c>
      <c r="K4" s="552" t="s">
        <v>14</v>
      </c>
    </row>
    <row r="5" spans="1:11" ht="15" x14ac:dyDescent="0.25">
      <c r="A5" s="235" t="s">
        <v>365</v>
      </c>
      <c r="B5" s="235"/>
      <c r="C5" s="235"/>
      <c r="D5" s="236" t="s">
        <v>366</v>
      </c>
      <c r="E5" s="235" t="s">
        <v>365</v>
      </c>
      <c r="F5" s="235" t="s">
        <v>13</v>
      </c>
      <c r="G5" s="235" t="s">
        <v>364</v>
      </c>
      <c r="H5" s="236" t="s">
        <v>229</v>
      </c>
      <c r="I5" s="236" t="s">
        <v>243</v>
      </c>
      <c r="J5" s="236" t="s">
        <v>363</v>
      </c>
      <c r="K5" s="237"/>
    </row>
    <row r="6" spans="1:11" ht="15" customHeight="1" x14ac:dyDescent="0.2">
      <c r="A6" s="549"/>
      <c r="D6" s="548"/>
      <c r="F6" s="518"/>
      <c r="I6" s="547"/>
      <c r="J6" s="562"/>
    </row>
    <row r="7" spans="1:11" ht="15" customHeight="1" x14ac:dyDescent="0.2">
      <c r="A7" s="549"/>
      <c r="D7" s="548"/>
      <c r="F7" s="518"/>
      <c r="G7" s="518"/>
      <c r="I7" s="547"/>
      <c r="J7" s="562"/>
      <c r="K7" s="562"/>
    </row>
    <row r="8" spans="1:11" ht="15" customHeight="1" x14ac:dyDescent="0.2">
      <c r="A8" s="549"/>
      <c r="D8" s="548"/>
      <c r="F8" s="518"/>
      <c r="G8" s="518"/>
      <c r="J8" s="562"/>
    </row>
    <row r="9" spans="1:11" ht="15" customHeight="1" x14ac:dyDescent="0.2"/>
    <row r="10" spans="1:11" ht="15" customHeight="1" x14ac:dyDescent="0.2"/>
    <row r="11" spans="1:11" ht="15" customHeight="1" x14ac:dyDescent="0.2"/>
    <row r="12" spans="1:11" ht="15" customHeight="1" x14ac:dyDescent="0.2"/>
    <row r="13" spans="1:11" ht="15" customHeight="1" x14ac:dyDescent="0.2"/>
    <row r="14" spans="1:11" ht="15" customHeight="1" x14ac:dyDescent="0.2"/>
    <row r="15" spans="1:11" ht="15" customHeight="1" x14ac:dyDescent="0.2"/>
    <row r="16" spans="1:11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</sheetData>
  <mergeCells count="3">
    <mergeCell ref="A1:K1"/>
    <mergeCell ref="E2:F2"/>
    <mergeCell ref="E4:I4"/>
  </mergeCells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T41"/>
  <sheetViews>
    <sheetView showGridLines="0" showZeros="0" showOutlineSymbols="0" zoomScale="120" zoomScaleNormal="120" workbookViewId="0">
      <selection activeCell="Q14" sqref="Q14"/>
    </sheetView>
  </sheetViews>
  <sheetFormatPr baseColWidth="10" defaultRowHeight="12.75" x14ac:dyDescent="0.2"/>
  <cols>
    <col min="1" max="1" width="5.7109375" customWidth="1"/>
    <col min="2" max="2" width="5" style="525" bestFit="1" customWidth="1"/>
    <col min="3" max="3" width="4.140625" bestFit="1" customWidth="1"/>
    <col min="4" max="4" width="4.42578125" customWidth="1"/>
    <col min="5" max="5" width="4.28515625" customWidth="1"/>
    <col min="6" max="6" width="3.42578125" bestFit="1" customWidth="1"/>
    <col min="7" max="7" width="3.7109375" customWidth="1"/>
    <col min="8" max="8" width="6.5703125" bestFit="1" customWidth="1"/>
    <col min="9" max="9" width="7.85546875" bestFit="1" customWidth="1"/>
    <col min="10" max="10" width="4.42578125" customWidth="1"/>
    <col min="11" max="11" width="8.5703125" customWidth="1"/>
    <col min="12" max="12" width="19.7109375" customWidth="1"/>
    <col min="13" max="13" width="6" customWidth="1"/>
    <col min="14" max="14" width="11" bestFit="1" customWidth="1"/>
    <col min="15" max="15" width="5.42578125" style="525" customWidth="1"/>
    <col min="16" max="16" width="4.140625" bestFit="1" customWidth="1"/>
    <col min="17" max="17" width="8.5703125" bestFit="1" customWidth="1"/>
    <col min="18" max="18" width="5.42578125" bestFit="1" customWidth="1"/>
    <col min="19" max="19" width="7.140625" bestFit="1" customWidth="1"/>
    <col min="20" max="20" width="27.140625" customWidth="1"/>
  </cols>
  <sheetData>
    <row r="1" spans="1:20" ht="20.25" customHeight="1" x14ac:dyDescent="0.4">
      <c r="A1" s="576" t="s">
        <v>225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</row>
    <row r="2" spans="1:20" ht="15" customHeight="1" x14ac:dyDescent="0.25">
      <c r="A2" s="235" t="s">
        <v>178</v>
      </c>
      <c r="B2" s="236"/>
      <c r="C2" s="236"/>
      <c r="D2" s="235"/>
      <c r="E2" s="235"/>
      <c r="F2" s="235"/>
      <c r="G2" s="235" t="s">
        <v>386</v>
      </c>
      <c r="H2" s="235"/>
      <c r="I2" s="237"/>
      <c r="J2" s="235" t="s">
        <v>179</v>
      </c>
      <c r="K2" s="238"/>
      <c r="L2" s="235"/>
      <c r="M2" s="235"/>
      <c r="N2" s="530"/>
      <c r="O2" s="530" t="s">
        <v>6</v>
      </c>
      <c r="P2" s="530"/>
      <c r="Q2" s="531"/>
      <c r="R2" s="235"/>
      <c r="S2" s="235"/>
      <c r="T2" s="235"/>
    </row>
    <row r="3" spans="1:20" ht="15" customHeight="1" x14ac:dyDescent="0.25">
      <c r="A3" s="577" t="s">
        <v>157</v>
      </c>
      <c r="B3" s="577"/>
      <c r="C3" s="577"/>
      <c r="D3" s="577"/>
      <c r="E3" s="577"/>
      <c r="F3" s="577"/>
      <c r="G3" s="577"/>
      <c r="H3" s="577"/>
      <c r="I3" s="577"/>
      <c r="J3" s="577"/>
      <c r="K3" s="578"/>
      <c r="L3" s="577"/>
      <c r="M3" s="609" t="s">
        <v>143</v>
      </c>
      <c r="N3" s="579"/>
      <c r="O3" s="579"/>
      <c r="P3" s="579"/>
      <c r="Q3" s="579"/>
      <c r="R3" s="579"/>
      <c r="S3" s="579"/>
      <c r="T3" s="579"/>
    </row>
    <row r="4" spans="1:20" ht="29.25" customHeight="1" x14ac:dyDescent="0.25">
      <c r="A4" s="239" t="s">
        <v>180</v>
      </c>
      <c r="B4" s="240" t="s">
        <v>227</v>
      </c>
      <c r="C4" s="241" t="s">
        <v>5</v>
      </c>
      <c r="D4" s="240" t="s">
        <v>11</v>
      </c>
      <c r="E4" s="240" t="s">
        <v>7</v>
      </c>
      <c r="F4" s="240" t="s">
        <v>8</v>
      </c>
      <c r="G4" s="240" t="s">
        <v>9</v>
      </c>
      <c r="H4" s="240" t="s">
        <v>181</v>
      </c>
      <c r="I4" s="240" t="s">
        <v>182</v>
      </c>
      <c r="J4" s="240" t="s">
        <v>183</v>
      </c>
      <c r="K4" s="242" t="s">
        <v>230</v>
      </c>
      <c r="L4" s="532" t="s">
        <v>14</v>
      </c>
      <c r="M4" s="243" t="s">
        <v>180</v>
      </c>
      <c r="N4" s="533" t="s">
        <v>226</v>
      </c>
      <c r="O4" s="243" t="s">
        <v>227</v>
      </c>
      <c r="P4" s="243" t="s">
        <v>5</v>
      </c>
      <c r="Q4" s="243" t="s">
        <v>228</v>
      </c>
      <c r="R4" s="243" t="s">
        <v>7</v>
      </c>
      <c r="S4" s="243" t="s">
        <v>229</v>
      </c>
      <c r="T4" s="243" t="s">
        <v>14</v>
      </c>
    </row>
    <row r="5" spans="1:20" ht="15" customHeight="1" x14ac:dyDescent="0.25">
      <c r="A5" s="244" t="s">
        <v>184</v>
      </c>
      <c r="B5" s="523"/>
      <c r="C5" s="246"/>
      <c r="D5" s="245"/>
      <c r="E5" s="245"/>
      <c r="F5" s="245"/>
      <c r="G5" s="245"/>
      <c r="H5" s="245" t="s">
        <v>185</v>
      </c>
      <c r="I5" s="245" t="s">
        <v>186</v>
      </c>
      <c r="J5" s="245" t="s">
        <v>11</v>
      </c>
      <c r="K5" s="245" t="s">
        <v>187</v>
      </c>
      <c r="L5" s="238"/>
      <c r="M5" s="524" t="s">
        <v>184</v>
      </c>
      <c r="N5" s="534" t="s">
        <v>13</v>
      </c>
      <c r="O5" s="535"/>
      <c r="P5" s="248"/>
      <c r="Q5" s="248"/>
      <c r="R5" s="248"/>
      <c r="S5" s="248"/>
      <c r="T5" s="248"/>
    </row>
    <row r="6" spans="1:20" ht="15" customHeight="1" x14ac:dyDescent="0.25">
      <c r="A6" s="166" t="e">
        <f>VLOOKUP(C6,'BA-Schlüssel'!$A$5:$C$46,3,FALSE)</f>
        <v>#N/A</v>
      </c>
      <c r="B6" s="527"/>
      <c r="C6" s="167"/>
      <c r="D6" s="168"/>
      <c r="E6" s="168"/>
      <c r="F6" s="169"/>
      <c r="G6" s="169"/>
      <c r="H6" s="168"/>
      <c r="I6" s="168"/>
      <c r="J6" s="168"/>
      <c r="K6" s="170">
        <f t="shared" ref="K6:K25" si="0">J6*D6</f>
        <v>0</v>
      </c>
      <c r="L6" s="249"/>
      <c r="M6" s="166" t="e">
        <f>VLOOKUP(P6,'BA-Schlüssel'!$A$5:$C$46,3,FALSE)</f>
        <v>#N/A</v>
      </c>
      <c r="N6" s="16"/>
      <c r="O6" s="536"/>
      <c r="P6" s="16"/>
      <c r="Q6" s="16"/>
      <c r="R6" s="253"/>
      <c r="S6" s="253"/>
      <c r="T6" s="250"/>
    </row>
    <row r="7" spans="1:20" ht="15" customHeight="1" x14ac:dyDescent="0.25">
      <c r="A7" s="12" t="e">
        <f>VLOOKUP(C7,'BA-Schlüssel'!$A$5:$C$46,3,FALSE)</f>
        <v>#N/A</v>
      </c>
      <c r="B7" s="527"/>
      <c r="C7" s="13"/>
      <c r="D7" s="5"/>
      <c r="E7" s="5"/>
      <c r="F7" s="14"/>
      <c r="G7" s="14"/>
      <c r="H7" s="5"/>
      <c r="I7" s="5"/>
      <c r="J7" s="5"/>
      <c r="K7" s="15">
        <f t="shared" si="0"/>
        <v>0</v>
      </c>
      <c r="L7" s="249"/>
      <c r="M7" s="166" t="e">
        <f>VLOOKUP(P7,'BA-Schlüssel'!$A$5:$C$46,3,FALSE)</f>
        <v>#N/A</v>
      </c>
      <c r="N7" s="16"/>
      <c r="O7" s="536"/>
      <c r="P7" s="16"/>
      <c r="Q7" s="16"/>
      <c r="R7" s="253"/>
      <c r="S7" s="253"/>
      <c r="T7" s="250"/>
    </row>
    <row r="8" spans="1:20" ht="15" customHeight="1" x14ac:dyDescent="0.25">
      <c r="A8" s="12" t="e">
        <f>VLOOKUP(C8,'BA-Schlüssel'!$A$5:$C$46,3,FALSE)</f>
        <v>#N/A</v>
      </c>
      <c r="B8" s="527"/>
      <c r="C8" s="13"/>
      <c r="D8" s="5"/>
      <c r="E8" s="5"/>
      <c r="F8" s="14"/>
      <c r="G8" s="14"/>
      <c r="H8" s="5"/>
      <c r="I8" s="5"/>
      <c r="J8" s="5"/>
      <c r="K8" s="15">
        <f t="shared" si="0"/>
        <v>0</v>
      </c>
      <c r="L8" s="249"/>
      <c r="M8" s="166" t="e">
        <f>VLOOKUP(P8,'BA-Schlüssel'!$A$5:$C$46,3,FALSE)</f>
        <v>#N/A</v>
      </c>
      <c r="N8" s="16"/>
      <c r="O8" s="536"/>
      <c r="P8" s="16"/>
      <c r="Q8" s="16"/>
      <c r="R8" s="253"/>
      <c r="S8" s="253"/>
      <c r="T8" s="250"/>
    </row>
    <row r="9" spans="1:20" ht="15" customHeight="1" x14ac:dyDescent="0.25">
      <c r="A9" s="12" t="e">
        <f>VLOOKUP(C9,'BA-Schlüssel'!$A$5:$C$46,3,FALSE)</f>
        <v>#N/A</v>
      </c>
      <c r="B9" s="528"/>
      <c r="C9" s="13"/>
      <c r="D9" s="5"/>
      <c r="E9" s="5"/>
      <c r="F9" s="14"/>
      <c r="G9" s="14"/>
      <c r="H9" s="5"/>
      <c r="I9" s="5"/>
      <c r="J9" s="5"/>
      <c r="K9" s="15">
        <f t="shared" si="0"/>
        <v>0</v>
      </c>
      <c r="L9" s="250"/>
      <c r="M9" s="166" t="e">
        <f>VLOOKUP(P9,'BA-Schlüssel'!$A$5:$C$46,3,FALSE)</f>
        <v>#N/A</v>
      </c>
      <c r="N9" s="16"/>
      <c r="O9" s="537"/>
      <c r="P9" s="16"/>
      <c r="Q9" s="16"/>
      <c r="R9" s="253"/>
      <c r="S9" s="253"/>
      <c r="T9" s="250"/>
    </row>
    <row r="10" spans="1:20" ht="15" customHeight="1" x14ac:dyDescent="0.25">
      <c r="A10" s="12" t="e">
        <f>VLOOKUP(C10,'BA-Schlüssel'!$A$5:$C$46,3,FALSE)</f>
        <v>#N/A</v>
      </c>
      <c r="B10" s="528"/>
      <c r="C10" s="13"/>
      <c r="D10" s="5"/>
      <c r="E10" s="5"/>
      <c r="F10" s="14"/>
      <c r="G10" s="14"/>
      <c r="H10" s="5"/>
      <c r="I10" s="5"/>
      <c r="J10" s="5"/>
      <c r="K10" s="15">
        <f t="shared" si="0"/>
        <v>0</v>
      </c>
      <c r="L10" s="250"/>
      <c r="M10" s="166" t="e">
        <f>VLOOKUP(P10,'BA-Schlüssel'!$A$5:$C$46,3,FALSE)</f>
        <v>#N/A</v>
      </c>
      <c r="N10" s="4"/>
      <c r="O10" s="538"/>
      <c r="P10" s="4"/>
      <c r="Q10" s="4"/>
      <c r="R10" s="4"/>
      <c r="S10" s="4"/>
      <c r="T10" s="4"/>
    </row>
    <row r="11" spans="1:20" ht="15" customHeight="1" x14ac:dyDescent="0.25">
      <c r="A11" s="12" t="e">
        <f>VLOOKUP(C11,'BA-Schlüssel'!$A$5:$C$46,3,FALSE)</f>
        <v>#N/A</v>
      </c>
      <c r="B11" s="528"/>
      <c r="C11" s="13"/>
      <c r="D11" s="5"/>
      <c r="E11" s="5"/>
      <c r="F11" s="14"/>
      <c r="G11" s="14"/>
      <c r="H11" s="5"/>
      <c r="I11" s="5"/>
      <c r="J11" s="5"/>
      <c r="K11" s="15">
        <f t="shared" si="0"/>
        <v>0</v>
      </c>
      <c r="L11" s="251"/>
      <c r="M11" s="166" t="e">
        <f>VLOOKUP(P11,'BA-Schlüssel'!$A$5:$C$46,3,FALSE)</f>
        <v>#N/A</v>
      </c>
      <c r="N11" s="16"/>
      <c r="O11" s="536"/>
      <c r="P11" s="16"/>
      <c r="Q11" s="16"/>
      <c r="R11" s="253"/>
      <c r="S11" s="253"/>
      <c r="T11" s="250"/>
    </row>
    <row r="12" spans="1:20" ht="15" customHeight="1" x14ac:dyDescent="0.25">
      <c r="A12" s="12" t="e">
        <f>VLOOKUP(C12,'BA-Schlüssel'!$A$5:$C$46,3,FALSE)</f>
        <v>#N/A</v>
      </c>
      <c r="B12" s="528"/>
      <c r="C12" s="13"/>
      <c r="D12" s="5"/>
      <c r="E12" s="5"/>
      <c r="F12" s="14"/>
      <c r="G12" s="14"/>
      <c r="H12" s="5"/>
      <c r="I12" s="5"/>
      <c r="J12" s="5"/>
      <c r="K12" s="15">
        <f t="shared" si="0"/>
        <v>0</v>
      </c>
      <c r="L12" s="250"/>
      <c r="M12" s="166" t="e">
        <f>VLOOKUP(P12,'BA-Schlüssel'!$A$5:$C$46,3,FALSE)</f>
        <v>#N/A</v>
      </c>
      <c r="N12" s="16"/>
      <c r="O12" s="536"/>
      <c r="P12" s="16"/>
      <c r="Q12" s="16"/>
      <c r="R12" s="253"/>
      <c r="S12" s="253"/>
      <c r="T12" s="250"/>
    </row>
    <row r="13" spans="1:20" ht="15" customHeight="1" x14ac:dyDescent="0.25">
      <c r="A13" s="12" t="e">
        <f>VLOOKUP(C13,'BA-Schlüssel'!$A$5:$C$46,3,FALSE)</f>
        <v>#N/A</v>
      </c>
      <c r="B13" s="528"/>
      <c r="C13" s="13"/>
      <c r="D13" s="5"/>
      <c r="E13" s="5"/>
      <c r="F13" s="14"/>
      <c r="G13" s="14"/>
      <c r="H13" s="5"/>
      <c r="I13" s="5"/>
      <c r="J13" s="5"/>
      <c r="K13" s="15">
        <f t="shared" si="0"/>
        <v>0</v>
      </c>
      <c r="L13" s="250"/>
      <c r="M13" s="166" t="e">
        <f>VLOOKUP(P13,'BA-Schlüssel'!$A$5:$C$46,3,FALSE)</f>
        <v>#N/A</v>
      </c>
      <c r="N13" s="16"/>
      <c r="O13" s="536"/>
      <c r="P13" s="16"/>
      <c r="Q13" s="16"/>
      <c r="R13" s="253"/>
      <c r="S13" s="253"/>
      <c r="T13" s="250"/>
    </row>
    <row r="14" spans="1:20" ht="15" customHeight="1" x14ac:dyDescent="0.25">
      <c r="A14" s="12" t="e">
        <f>VLOOKUP(C14,'BA-Schlüssel'!$A$5:$C$46,3,FALSE)</f>
        <v>#N/A</v>
      </c>
      <c r="B14" s="528"/>
      <c r="C14" s="13"/>
      <c r="D14" s="5"/>
      <c r="E14" s="5"/>
      <c r="F14" s="14"/>
      <c r="G14" s="14"/>
      <c r="H14" s="5"/>
      <c r="I14" s="5"/>
      <c r="J14" s="5"/>
      <c r="K14" s="15">
        <f t="shared" si="0"/>
        <v>0</v>
      </c>
      <c r="L14" s="250"/>
      <c r="M14" s="166" t="e">
        <f>VLOOKUP(P14,'BA-Schlüssel'!$A$5:$C$46,3,FALSE)</f>
        <v>#N/A</v>
      </c>
      <c r="N14" s="16"/>
      <c r="O14" s="536"/>
      <c r="P14" s="16"/>
      <c r="Q14" s="16"/>
      <c r="R14" s="253"/>
      <c r="S14" s="253"/>
      <c r="T14" s="250"/>
    </row>
    <row r="15" spans="1:20" ht="15" customHeight="1" x14ac:dyDescent="0.25">
      <c r="A15" s="12" t="e">
        <f>VLOOKUP(C15,'BA-Schlüssel'!$A$5:$C$46,3,FALSE)</f>
        <v>#N/A</v>
      </c>
      <c r="B15" s="528"/>
      <c r="C15" s="13"/>
      <c r="D15" s="5"/>
      <c r="E15" s="5"/>
      <c r="F15" s="14"/>
      <c r="G15" s="14"/>
      <c r="H15" s="5"/>
      <c r="I15" s="5"/>
      <c r="J15" s="5"/>
      <c r="K15" s="15">
        <f t="shared" si="0"/>
        <v>0</v>
      </c>
      <c r="L15" s="250"/>
      <c r="M15" s="166" t="e">
        <f>VLOOKUP(P15,'BA-Schlüssel'!$A$5:$C$46,3,FALSE)</f>
        <v>#N/A</v>
      </c>
      <c r="N15" s="16"/>
      <c r="O15" s="536"/>
      <c r="P15" s="16"/>
      <c r="Q15" s="16"/>
      <c r="R15" s="253"/>
      <c r="S15" s="253"/>
      <c r="T15" s="250"/>
    </row>
    <row r="16" spans="1:20" ht="15" customHeight="1" x14ac:dyDescent="0.25">
      <c r="A16" s="12" t="e">
        <f>VLOOKUP(C16,'BA-Schlüssel'!$A$5:$C$46,3,FALSE)</f>
        <v>#N/A</v>
      </c>
      <c r="B16" s="528"/>
      <c r="C16" s="13"/>
      <c r="D16" s="5"/>
      <c r="E16" s="5"/>
      <c r="F16" s="14"/>
      <c r="G16" s="14"/>
      <c r="H16" s="5"/>
      <c r="I16" s="5"/>
      <c r="J16" s="5"/>
      <c r="K16" s="15">
        <f t="shared" si="0"/>
        <v>0</v>
      </c>
      <c r="L16" s="250"/>
      <c r="M16" s="166" t="e">
        <f>VLOOKUP(P16,'BA-Schlüssel'!$A$5:$C$46,3,FALSE)</f>
        <v>#N/A</v>
      </c>
      <c r="N16" s="16"/>
      <c r="O16" s="536"/>
      <c r="P16" s="16"/>
      <c r="Q16" s="16"/>
      <c r="R16" s="253"/>
      <c r="S16" s="253"/>
      <c r="T16" s="250"/>
    </row>
    <row r="17" spans="1:20" ht="15" customHeight="1" x14ac:dyDescent="0.25">
      <c r="A17" s="12" t="e">
        <f>VLOOKUP(C17,'BA-Schlüssel'!$A$5:$C$46,3,FALSE)</f>
        <v>#N/A</v>
      </c>
      <c r="B17" s="528"/>
      <c r="C17" s="13"/>
      <c r="D17" s="5"/>
      <c r="E17" s="5"/>
      <c r="F17" s="14"/>
      <c r="G17" s="14"/>
      <c r="H17" s="5"/>
      <c r="I17" s="5"/>
      <c r="J17" s="5"/>
      <c r="K17" s="15">
        <f t="shared" si="0"/>
        <v>0</v>
      </c>
      <c r="L17" s="250"/>
      <c r="M17" s="166" t="e">
        <f>VLOOKUP(P17,'BA-Schlüssel'!$A$5:$C$46,3,FALSE)</f>
        <v>#N/A</v>
      </c>
      <c r="N17" s="16"/>
      <c r="O17" s="536"/>
      <c r="P17" s="16"/>
      <c r="Q17" s="16"/>
      <c r="R17" s="253"/>
      <c r="S17" s="253"/>
      <c r="T17" s="250"/>
    </row>
    <row r="18" spans="1:20" ht="15" customHeight="1" x14ac:dyDescent="0.25">
      <c r="A18" s="12" t="e">
        <f>VLOOKUP(C18,'BA-Schlüssel'!$A$5:$C$46,3,FALSE)</f>
        <v>#N/A</v>
      </c>
      <c r="B18" s="528"/>
      <c r="C18" s="13"/>
      <c r="D18" s="5"/>
      <c r="E18" s="5"/>
      <c r="F18" s="14"/>
      <c r="G18" s="14"/>
      <c r="H18" s="5"/>
      <c r="I18" s="5"/>
      <c r="J18" s="5"/>
      <c r="K18" s="15">
        <f t="shared" si="0"/>
        <v>0</v>
      </c>
      <c r="L18" s="250"/>
      <c r="M18" s="166" t="e">
        <f>VLOOKUP(P18,'BA-Schlüssel'!$A$5:$C$46,3,FALSE)</f>
        <v>#N/A</v>
      </c>
      <c r="N18" s="16"/>
      <c r="O18" s="536"/>
      <c r="P18" s="16"/>
      <c r="Q18" s="16"/>
      <c r="R18" s="253"/>
      <c r="S18" s="253"/>
      <c r="T18" s="250"/>
    </row>
    <row r="19" spans="1:20" ht="15" customHeight="1" x14ac:dyDescent="0.25">
      <c r="A19" s="12" t="e">
        <f>VLOOKUP(C19,'BA-Schlüssel'!$A$5:$C$46,3,FALSE)</f>
        <v>#N/A</v>
      </c>
      <c r="B19" s="528"/>
      <c r="C19" s="13"/>
      <c r="D19" s="5"/>
      <c r="E19" s="5"/>
      <c r="F19" s="14"/>
      <c r="G19" s="14"/>
      <c r="H19" s="5"/>
      <c r="I19" s="5"/>
      <c r="J19" s="5"/>
      <c r="K19" s="15">
        <f t="shared" si="0"/>
        <v>0</v>
      </c>
      <c r="L19" s="250"/>
      <c r="M19" s="166" t="e">
        <f>VLOOKUP(P19,'BA-Schlüssel'!$A$5:$C$46,3,FALSE)</f>
        <v>#N/A</v>
      </c>
      <c r="N19" s="16"/>
      <c r="O19" s="536"/>
      <c r="P19" s="16"/>
      <c r="Q19" s="16"/>
      <c r="R19" s="253"/>
      <c r="S19" s="253"/>
      <c r="T19" s="250"/>
    </row>
    <row r="20" spans="1:20" ht="15" customHeight="1" x14ac:dyDescent="0.25">
      <c r="A20" s="12" t="e">
        <f>VLOOKUP(C20,'BA-Schlüssel'!$A$5:$C$46,3,FALSE)</f>
        <v>#N/A</v>
      </c>
      <c r="B20" s="528"/>
      <c r="C20" s="13"/>
      <c r="D20" s="5"/>
      <c r="E20" s="5"/>
      <c r="F20" s="14"/>
      <c r="G20" s="14"/>
      <c r="H20" s="5"/>
      <c r="I20" s="5"/>
      <c r="J20" s="5"/>
      <c r="K20" s="15">
        <f t="shared" si="0"/>
        <v>0</v>
      </c>
      <c r="L20" s="250"/>
      <c r="M20" s="166" t="e">
        <f>VLOOKUP(P20,'BA-Schlüssel'!$A$5:$C$46,3,FALSE)</f>
        <v>#N/A</v>
      </c>
      <c r="N20" s="16"/>
      <c r="O20" s="536"/>
      <c r="P20" s="16"/>
      <c r="Q20" s="16"/>
      <c r="R20" s="253"/>
      <c r="S20" s="253"/>
      <c r="T20" s="250"/>
    </row>
    <row r="21" spans="1:20" ht="15" customHeight="1" x14ac:dyDescent="0.25">
      <c r="A21" s="12" t="e">
        <f>VLOOKUP(C21,'BA-Schlüssel'!$A$5:$C$46,3,FALSE)</f>
        <v>#N/A</v>
      </c>
      <c r="B21" s="528"/>
      <c r="C21" s="13"/>
      <c r="D21" s="5"/>
      <c r="E21" s="5"/>
      <c r="F21" s="14"/>
      <c r="G21" s="14"/>
      <c r="H21" s="5"/>
      <c r="I21" s="5"/>
      <c r="J21" s="5"/>
      <c r="K21" s="15">
        <f t="shared" si="0"/>
        <v>0</v>
      </c>
      <c r="L21" s="250"/>
      <c r="M21" s="166" t="e">
        <f>VLOOKUP(P21,'BA-Schlüssel'!$A$5:$C$46,3,FALSE)</f>
        <v>#N/A</v>
      </c>
      <c r="N21" s="16"/>
      <c r="O21" s="536"/>
      <c r="P21" s="16"/>
      <c r="Q21" s="16"/>
      <c r="R21" s="253"/>
      <c r="S21" s="253"/>
      <c r="T21" s="250"/>
    </row>
    <row r="22" spans="1:20" ht="15" customHeight="1" x14ac:dyDescent="0.25">
      <c r="A22" s="12" t="e">
        <f>VLOOKUP(C22,'BA-Schlüssel'!$A$5:$C$46,3,FALSE)</f>
        <v>#N/A</v>
      </c>
      <c r="B22" s="528"/>
      <c r="C22" s="13"/>
      <c r="D22" s="5"/>
      <c r="E22" s="5"/>
      <c r="F22" s="14"/>
      <c r="G22" s="14"/>
      <c r="H22" s="5"/>
      <c r="I22" s="5"/>
      <c r="J22" s="5"/>
      <c r="K22" s="15">
        <f t="shared" si="0"/>
        <v>0</v>
      </c>
      <c r="L22" s="250"/>
      <c r="M22" s="166" t="e">
        <f>VLOOKUP(P22,'BA-Schlüssel'!$A$5:$C$46,3,FALSE)</f>
        <v>#N/A</v>
      </c>
      <c r="N22" s="16"/>
      <c r="O22" s="536"/>
      <c r="P22" s="16"/>
      <c r="Q22" s="16"/>
      <c r="R22" s="253"/>
      <c r="S22" s="253"/>
      <c r="T22" s="250"/>
    </row>
    <row r="23" spans="1:20" ht="15" customHeight="1" x14ac:dyDescent="0.25">
      <c r="A23" s="12" t="e">
        <f>VLOOKUP(C23,'BA-Schlüssel'!$A$5:$C$46,3,FALSE)</f>
        <v>#N/A</v>
      </c>
      <c r="B23" s="528"/>
      <c r="C23" s="13"/>
      <c r="D23" s="5"/>
      <c r="E23" s="5"/>
      <c r="F23" s="14"/>
      <c r="G23" s="14"/>
      <c r="H23" s="5"/>
      <c r="I23" s="5"/>
      <c r="J23" s="5"/>
      <c r="K23" s="15">
        <f t="shared" si="0"/>
        <v>0</v>
      </c>
      <c r="L23" s="250"/>
      <c r="M23" s="166" t="e">
        <f>VLOOKUP(P23,'BA-Schlüssel'!$A$5:$C$46,3,FALSE)</f>
        <v>#N/A</v>
      </c>
      <c r="N23" s="16"/>
      <c r="O23" s="536"/>
      <c r="P23" s="16"/>
      <c r="Q23" s="16"/>
      <c r="R23" s="253"/>
      <c r="S23" s="253"/>
      <c r="T23" s="250"/>
    </row>
    <row r="24" spans="1:20" ht="15" customHeight="1" x14ac:dyDescent="0.25">
      <c r="A24" s="12" t="e">
        <f>VLOOKUP(C24,'BA-Schlüssel'!$A$5:$C$46,3,FALSE)</f>
        <v>#N/A</v>
      </c>
      <c r="B24" s="528"/>
      <c r="C24" s="13"/>
      <c r="D24" s="5"/>
      <c r="E24" s="5"/>
      <c r="F24" s="14"/>
      <c r="G24" s="14"/>
      <c r="H24" s="5"/>
      <c r="I24" s="5"/>
      <c r="J24" s="5"/>
      <c r="K24" s="15">
        <f t="shared" si="0"/>
        <v>0</v>
      </c>
      <c r="L24" s="250"/>
      <c r="M24" s="166" t="e">
        <f>VLOOKUP(P24,'BA-Schlüssel'!$A$5:$C$46,3,FALSE)</f>
        <v>#N/A</v>
      </c>
      <c r="N24" s="16"/>
      <c r="O24" s="536"/>
      <c r="P24" s="16"/>
      <c r="Q24" s="16"/>
      <c r="R24" s="253"/>
      <c r="S24" s="253"/>
      <c r="T24" s="250"/>
    </row>
    <row r="25" spans="1:20" ht="15" customHeight="1" x14ac:dyDescent="0.25">
      <c r="A25" s="12" t="e">
        <f>VLOOKUP(C25,'BA-Schlüssel'!$A$5:$C$46,3,FALSE)</f>
        <v>#N/A</v>
      </c>
      <c r="B25" s="528"/>
      <c r="C25" s="13"/>
      <c r="D25" s="5"/>
      <c r="E25" s="5"/>
      <c r="F25" s="14"/>
      <c r="G25" s="14"/>
      <c r="H25" s="5"/>
      <c r="I25" s="5"/>
      <c r="J25" s="5"/>
      <c r="K25" s="15">
        <f t="shared" si="0"/>
        <v>0</v>
      </c>
      <c r="L25" s="250"/>
      <c r="M25" s="166" t="e">
        <f>VLOOKUP(P25,'BA-Schlüssel'!$A$5:$C$46,3,FALSE)</f>
        <v>#N/A</v>
      </c>
      <c r="N25" s="16"/>
      <c r="O25" s="539"/>
      <c r="P25" s="16"/>
      <c r="Q25" s="16"/>
      <c r="R25" s="253"/>
      <c r="S25" s="253"/>
      <c r="T25" s="250"/>
    </row>
    <row r="26" spans="1:20" ht="15" customHeight="1" x14ac:dyDescent="0.2"/>
    <row r="27" spans="1:20" ht="15" customHeight="1" x14ac:dyDescent="0.2"/>
    <row r="28" spans="1:20" ht="15" customHeight="1" x14ac:dyDescent="0.2"/>
    <row r="29" spans="1:20" ht="15" customHeight="1" x14ac:dyDescent="0.2"/>
    <row r="30" spans="1:20" ht="15" customHeight="1" x14ac:dyDescent="0.2"/>
    <row r="31" spans="1:20" ht="15" customHeight="1" x14ac:dyDescent="0.2"/>
    <row r="36" spans="1:6" x14ac:dyDescent="0.2">
      <c r="A36" s="1"/>
      <c r="B36" s="11"/>
      <c r="C36" s="1"/>
    </row>
    <row r="40" spans="1:6" x14ac:dyDescent="0.2">
      <c r="A40" s="17"/>
      <c r="B40" s="326"/>
      <c r="C40" s="17"/>
      <c r="D40" s="17"/>
      <c r="E40" s="17"/>
      <c r="F40" s="17"/>
    </row>
    <row r="41" spans="1:6" x14ac:dyDescent="0.2">
      <c r="A41" s="19"/>
      <c r="B41" s="529"/>
      <c r="C41" s="19"/>
      <c r="D41" s="20"/>
      <c r="E41" s="20"/>
      <c r="F41" s="20"/>
    </row>
  </sheetData>
  <mergeCells count="3">
    <mergeCell ref="A1:T1"/>
    <mergeCell ref="A3:L3"/>
    <mergeCell ref="M3:T3"/>
  </mergeCells>
  <printOptions gridLinesSet="0"/>
  <pageMargins left="0.59055118110236227" right="0.19685039370078741" top="0.98425196850393704" bottom="0.98425196850393704" header="0.51181102362204722" footer="0.62992125984251968"/>
  <pageSetup paperSize="9" orientation="portrait" horizontalDpi="180" verticalDpi="180" r:id="rId1"/>
  <headerFooter alignWithMargins="0">
    <oddHeader>&amp;F</oddHead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29"/>
  <sheetViews>
    <sheetView showGridLines="0" showOutlineSymbols="0" zoomScale="129" workbookViewId="0">
      <selection activeCell="I21" sqref="I21"/>
    </sheetView>
  </sheetViews>
  <sheetFormatPr baseColWidth="10" defaultRowHeight="12.75" x14ac:dyDescent="0.2"/>
  <cols>
    <col min="1" max="1" width="10" customWidth="1"/>
    <col min="2" max="2" width="27.28515625" customWidth="1"/>
    <col min="3" max="3" width="8" customWidth="1"/>
    <col min="5" max="5" width="12.28515625" customWidth="1"/>
    <col min="7" max="7" width="13.7109375" customWidth="1"/>
  </cols>
  <sheetData>
    <row r="1" spans="1:7" ht="21" x14ac:dyDescent="0.35">
      <c r="A1" s="180" t="s">
        <v>191</v>
      </c>
      <c r="B1" s="180"/>
      <c r="C1" s="180"/>
      <c r="D1" s="180" t="s">
        <v>387</v>
      </c>
      <c r="E1" s="180"/>
      <c r="F1" s="180"/>
      <c r="G1" s="181"/>
    </row>
    <row r="2" spans="1:7" ht="15" x14ac:dyDescent="0.25">
      <c r="A2" s="178" t="s">
        <v>175</v>
      </c>
      <c r="B2" s="178"/>
      <c r="C2" s="178"/>
      <c r="D2" s="178"/>
      <c r="E2" s="178"/>
      <c r="F2" s="178"/>
      <c r="G2" s="179"/>
    </row>
    <row r="3" spans="1:7" ht="18.75" x14ac:dyDescent="0.3">
      <c r="A3" s="580" t="s">
        <v>130</v>
      </c>
      <c r="B3" s="580"/>
      <c r="C3" s="580"/>
      <c r="D3" s="580"/>
      <c r="E3" s="580"/>
      <c r="F3" s="580"/>
      <c r="G3" s="580"/>
    </row>
    <row r="4" spans="1:7" ht="15" x14ac:dyDescent="0.25">
      <c r="A4" s="200" t="s">
        <v>109</v>
      </c>
      <c r="B4" s="201" t="s">
        <v>20</v>
      </c>
      <c r="C4" s="255" t="s">
        <v>227</v>
      </c>
      <c r="D4" s="201" t="s">
        <v>190</v>
      </c>
      <c r="E4" s="201" t="s">
        <v>154</v>
      </c>
      <c r="F4" s="202" t="s">
        <v>193</v>
      </c>
      <c r="G4" s="202" t="s">
        <v>146</v>
      </c>
    </row>
    <row r="5" spans="1:7" ht="15" x14ac:dyDescent="0.25">
      <c r="A5" s="203"/>
      <c r="B5" s="194"/>
      <c r="C5" s="195"/>
      <c r="D5" s="194"/>
      <c r="E5" s="194"/>
      <c r="F5" s="196"/>
      <c r="G5" s="196"/>
    </row>
    <row r="6" spans="1:7" ht="15" x14ac:dyDescent="0.25">
      <c r="A6" s="204"/>
      <c r="B6" s="205"/>
      <c r="C6" s="254"/>
      <c r="D6" s="207" t="s">
        <v>220</v>
      </c>
      <c r="E6" s="206" t="s">
        <v>220</v>
      </c>
      <c r="F6" s="207" t="s">
        <v>220</v>
      </c>
      <c r="G6" s="207" t="s">
        <v>220</v>
      </c>
    </row>
    <row r="7" spans="1:7" x14ac:dyDescent="0.2">
      <c r="A7" s="197" t="s">
        <v>224</v>
      </c>
      <c r="B7" s="198"/>
      <c r="C7" s="256"/>
      <c r="D7" s="199"/>
      <c r="E7" s="199"/>
      <c r="F7" s="199"/>
      <c r="G7" s="199"/>
    </row>
    <row r="8" spans="1:7" x14ac:dyDescent="0.2">
      <c r="A8" s="5"/>
      <c r="B8" s="5"/>
      <c r="C8" s="5"/>
      <c r="D8" s="24"/>
      <c r="E8" s="24"/>
      <c r="F8" s="24"/>
      <c r="G8" s="160"/>
    </row>
    <row r="9" spans="1:7" x14ac:dyDescent="0.2">
      <c r="A9" s="5"/>
      <c r="B9" s="5"/>
      <c r="C9" s="5"/>
      <c r="D9" s="24"/>
      <c r="E9" s="24"/>
      <c r="F9" s="24"/>
      <c r="G9" s="160"/>
    </row>
    <row r="10" spans="1:7" x14ac:dyDescent="0.2">
      <c r="A10" s="5"/>
      <c r="B10" s="5"/>
      <c r="C10" s="5"/>
      <c r="D10" s="24"/>
      <c r="E10" s="24"/>
      <c r="F10" s="24"/>
      <c r="G10" s="160"/>
    </row>
    <row r="11" spans="1:7" x14ac:dyDescent="0.2">
      <c r="A11" s="5"/>
      <c r="B11" s="5"/>
      <c r="C11" s="5"/>
      <c r="D11" s="24"/>
      <c r="E11" s="24"/>
      <c r="F11" s="24"/>
      <c r="G11" s="160"/>
    </row>
    <row r="12" spans="1:7" x14ac:dyDescent="0.2">
      <c r="A12" s="5"/>
      <c r="B12" s="5"/>
      <c r="C12" s="5"/>
      <c r="D12" s="24"/>
      <c r="E12" s="24"/>
      <c r="F12" s="24"/>
      <c r="G12" s="160"/>
    </row>
    <row r="13" spans="1:7" x14ac:dyDescent="0.2">
      <c r="A13" s="5"/>
      <c r="B13" s="5"/>
      <c r="C13" s="5"/>
      <c r="D13" s="24"/>
      <c r="E13" s="24"/>
      <c r="F13" s="24"/>
      <c r="G13" s="160"/>
    </row>
    <row r="14" spans="1:7" x14ac:dyDescent="0.2">
      <c r="A14" s="5"/>
      <c r="B14" s="5"/>
      <c r="C14" s="5"/>
      <c r="D14" s="24"/>
      <c r="E14" s="24"/>
      <c r="F14" s="24"/>
      <c r="G14" s="160"/>
    </row>
    <row r="15" spans="1:7" x14ac:dyDescent="0.2">
      <c r="A15" s="5"/>
      <c r="B15" s="5"/>
      <c r="C15" s="5"/>
      <c r="D15" s="24"/>
      <c r="E15" s="24"/>
      <c r="F15" s="24"/>
      <c r="G15" s="160"/>
    </row>
    <row r="16" spans="1:7" x14ac:dyDescent="0.2">
      <c r="A16" s="5"/>
      <c r="B16" s="5"/>
      <c r="C16" s="5"/>
      <c r="D16" s="24"/>
      <c r="E16" s="24"/>
      <c r="F16" s="24"/>
      <c r="G16" s="160"/>
    </row>
    <row r="17" spans="1:7" ht="13.5" thickBot="1" x14ac:dyDescent="0.25">
      <c r="A17" s="5"/>
      <c r="B17" s="5"/>
      <c r="C17" s="5"/>
      <c r="D17" s="24"/>
      <c r="E17" s="24"/>
      <c r="F17" s="24"/>
      <c r="G17" s="160"/>
    </row>
    <row r="18" spans="1:7" ht="13.5" thickBot="1" x14ac:dyDescent="0.25">
      <c r="A18" s="25" t="s">
        <v>128</v>
      </c>
      <c r="B18" s="17"/>
      <c r="C18" s="17"/>
      <c r="D18" s="30">
        <f>SUM(D8:D17)</f>
        <v>0</v>
      </c>
      <c r="E18" s="30">
        <f>SUM(E8:E17)</f>
        <v>0</v>
      </c>
      <c r="F18" s="30">
        <f>SUM(F8:F17)</f>
        <v>0</v>
      </c>
      <c r="G18" s="30">
        <f>SUM(G8:G17)</f>
        <v>0</v>
      </c>
    </row>
    <row r="19" spans="1:7" ht="18.75" x14ac:dyDescent="0.3">
      <c r="A19" s="581" t="s">
        <v>129</v>
      </c>
      <c r="B19" s="581"/>
      <c r="C19" s="581"/>
      <c r="D19" s="581"/>
      <c r="E19" s="581"/>
      <c r="F19" s="581"/>
      <c r="G19" s="581"/>
    </row>
    <row r="20" spans="1:7" ht="15" x14ac:dyDescent="0.25">
      <c r="A20" s="213" t="s">
        <v>194</v>
      </c>
      <c r="B20" s="214"/>
      <c r="C20" s="214"/>
      <c r="D20" s="214"/>
      <c r="E20" s="172" t="s">
        <v>195</v>
      </c>
      <c r="F20" s="176" t="s">
        <v>196</v>
      </c>
      <c r="G20" s="173" t="s">
        <v>146</v>
      </c>
    </row>
    <row r="21" spans="1:7" ht="15" x14ac:dyDescent="0.25">
      <c r="A21" s="174" t="s">
        <v>197</v>
      </c>
      <c r="B21" s="177" t="s">
        <v>198</v>
      </c>
      <c r="C21" s="175"/>
      <c r="D21" s="175" t="s">
        <v>108</v>
      </c>
      <c r="E21" s="215"/>
      <c r="F21" s="177" t="s">
        <v>220</v>
      </c>
      <c r="G21" s="175" t="s">
        <v>220</v>
      </c>
    </row>
    <row r="22" spans="1:7" x14ac:dyDescent="0.2">
      <c r="A22" s="211"/>
      <c r="B22" s="168"/>
      <c r="C22" s="168"/>
      <c r="D22" s="168"/>
      <c r="E22" s="212"/>
      <c r="F22" s="199"/>
      <c r="G22" s="199"/>
    </row>
    <row r="23" spans="1:7" x14ac:dyDescent="0.2">
      <c r="A23" s="27"/>
      <c r="B23" s="168"/>
      <c r="C23" s="5"/>
      <c r="D23" s="5"/>
      <c r="E23" s="212"/>
      <c r="F23" s="23"/>
      <c r="G23" s="23"/>
    </row>
    <row r="24" spans="1:7" x14ac:dyDescent="0.2">
      <c r="A24" s="27"/>
      <c r="B24" s="168"/>
      <c r="C24" s="5"/>
      <c r="D24" s="5"/>
      <c r="E24" s="212"/>
      <c r="F24" s="23"/>
      <c r="G24" s="23"/>
    </row>
    <row r="25" spans="1:7" x14ac:dyDescent="0.2">
      <c r="A25" s="5"/>
      <c r="B25" s="5"/>
      <c r="C25" s="5"/>
      <c r="D25" s="5"/>
      <c r="E25" s="24"/>
      <c r="F25" s="23"/>
      <c r="G25" s="23"/>
    </row>
    <row r="26" spans="1:7" x14ac:dyDescent="0.2">
      <c r="A26" s="5"/>
      <c r="B26" s="5"/>
      <c r="C26" s="5"/>
      <c r="D26" s="5"/>
      <c r="E26" s="24"/>
      <c r="F26" s="23"/>
      <c r="G26" s="23"/>
    </row>
    <row r="27" spans="1:7" x14ac:dyDescent="0.2">
      <c r="A27" s="5"/>
      <c r="B27" s="5"/>
      <c r="C27" s="5"/>
      <c r="D27" s="5"/>
      <c r="E27" s="24"/>
      <c r="F27" s="23"/>
      <c r="G27" s="23"/>
    </row>
    <row r="28" spans="1:7" ht="13.5" thickBot="1" x14ac:dyDescent="0.25">
      <c r="A28" s="5"/>
      <c r="B28" s="5"/>
      <c r="C28" s="5"/>
      <c r="D28" s="5"/>
      <c r="E28" s="24"/>
      <c r="F28" s="23"/>
      <c r="G28" s="23"/>
    </row>
    <row r="29" spans="1:7" ht="13.5" thickBot="1" x14ac:dyDescent="0.25">
      <c r="A29" s="17"/>
      <c r="B29" s="28"/>
      <c r="C29" s="28"/>
      <c r="E29" s="155"/>
      <c r="F29" s="29" t="s">
        <v>128</v>
      </c>
      <c r="G29" s="126">
        <f>SUM(G22:G28)</f>
        <v>0</v>
      </c>
    </row>
  </sheetData>
  <mergeCells count="2">
    <mergeCell ref="A3:G3"/>
    <mergeCell ref="A19:G19"/>
  </mergeCells>
  <printOptions gridLinesSet="0"/>
  <pageMargins left="0.78740157499999996" right="0.78740157499999996" top="0.984251969" bottom="0.984251969" header="0.51181102300000003" footer="0.51181102300000003"/>
  <pageSetup paperSize="9" orientation="portrait" horizontalDpi="360" verticalDpi="0" r:id="rId1"/>
  <headerFooter alignWithMargins="0">
    <oddHeader>&amp;A</oddHeader>
    <oddFooter>Seite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Q42"/>
  <sheetViews>
    <sheetView showGridLines="0" zoomScale="104" workbookViewId="0">
      <selection activeCell="Q13" sqref="Q13"/>
    </sheetView>
  </sheetViews>
  <sheetFormatPr baseColWidth="10" defaultRowHeight="12.75" x14ac:dyDescent="0.2"/>
  <cols>
    <col min="1" max="1" width="6.42578125" customWidth="1"/>
    <col min="2" max="2" width="18.28515625" customWidth="1"/>
    <col min="3" max="3" width="6.7109375" customWidth="1"/>
    <col min="4" max="4" width="11.42578125" style="18"/>
    <col min="5" max="11" width="7" customWidth="1"/>
    <col min="12" max="12" width="7.28515625" customWidth="1"/>
    <col min="14" max="16" width="4.28515625" customWidth="1"/>
    <col min="17" max="17" width="8.140625" customWidth="1"/>
  </cols>
  <sheetData>
    <row r="1" spans="1:17" ht="23.25" x14ac:dyDescent="0.35">
      <c r="A1" s="582" t="s">
        <v>157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</row>
    <row r="2" spans="1:17" ht="15" x14ac:dyDescent="0.25">
      <c r="A2" s="185" t="s">
        <v>222</v>
      </c>
      <c r="B2" s="190" t="s">
        <v>14</v>
      </c>
      <c r="C2" s="190" t="s">
        <v>6</v>
      </c>
      <c r="D2" s="185" t="s">
        <v>199</v>
      </c>
      <c r="E2" s="193"/>
      <c r="F2" s="186"/>
      <c r="G2" s="186"/>
      <c r="H2" s="186" t="s">
        <v>223</v>
      </c>
      <c r="I2" s="186"/>
      <c r="J2" s="186"/>
      <c r="K2" s="186"/>
      <c r="L2" s="186"/>
      <c r="M2" s="187"/>
      <c r="N2" s="32"/>
      <c r="O2" s="32"/>
      <c r="P2" s="32"/>
      <c r="Q2" s="32"/>
    </row>
    <row r="3" spans="1:17" ht="15" x14ac:dyDescent="0.25">
      <c r="A3" s="188"/>
      <c r="B3" s="191"/>
      <c r="C3" s="191" t="s">
        <v>11</v>
      </c>
      <c r="D3" s="188" t="s">
        <v>4</v>
      </c>
      <c r="E3" s="188" t="s">
        <v>200</v>
      </c>
      <c r="F3" s="188" t="s">
        <v>35</v>
      </c>
      <c r="G3" s="188" t="s">
        <v>201</v>
      </c>
      <c r="H3" s="188" t="s">
        <v>70</v>
      </c>
      <c r="I3" s="188" t="s">
        <v>202</v>
      </c>
      <c r="J3" s="188" t="s">
        <v>95</v>
      </c>
      <c r="K3" s="188" t="s">
        <v>203</v>
      </c>
      <c r="L3" s="188" t="s">
        <v>204</v>
      </c>
      <c r="M3" s="191" t="s">
        <v>146</v>
      </c>
      <c r="N3" s="33"/>
      <c r="O3" s="33"/>
      <c r="P3" s="33"/>
      <c r="Q3" s="34"/>
    </row>
    <row r="4" spans="1:17" ht="15" x14ac:dyDescent="0.25">
      <c r="A4" s="189"/>
      <c r="B4" s="192"/>
      <c r="C4" s="192"/>
      <c r="D4" s="189"/>
      <c r="E4" s="189" t="s">
        <v>187</v>
      </c>
      <c r="F4" s="189" t="s">
        <v>187</v>
      </c>
      <c r="G4" s="189" t="s">
        <v>187</v>
      </c>
      <c r="H4" s="189" t="s">
        <v>187</v>
      </c>
      <c r="I4" s="189" t="s">
        <v>187</v>
      </c>
      <c r="J4" s="189" t="s">
        <v>187</v>
      </c>
      <c r="K4" s="189" t="s">
        <v>187</v>
      </c>
      <c r="L4" s="189" t="s">
        <v>187</v>
      </c>
      <c r="M4" s="192" t="s">
        <v>187</v>
      </c>
      <c r="N4" s="34"/>
      <c r="O4" s="34"/>
      <c r="P4" s="34"/>
      <c r="Q4" s="35"/>
    </row>
    <row r="5" spans="1:17" x14ac:dyDescent="0.2">
      <c r="A5" s="168"/>
      <c r="B5" s="168"/>
      <c r="C5" s="182"/>
      <c r="D5" s="183"/>
      <c r="E5" s="168"/>
      <c r="F5" s="168"/>
      <c r="G5" s="168"/>
      <c r="H5" s="521"/>
      <c r="I5" s="168"/>
      <c r="J5" s="168"/>
      <c r="K5" s="168"/>
      <c r="L5" s="168"/>
      <c r="M5" s="184">
        <f>SUM(E5:L5)</f>
        <v>0</v>
      </c>
      <c r="N5" s="34"/>
      <c r="O5" s="34"/>
      <c r="P5" s="34"/>
      <c r="Q5" s="34"/>
    </row>
    <row r="6" spans="1:17" x14ac:dyDescent="0.2">
      <c r="A6" s="168"/>
      <c r="B6" s="168"/>
      <c r="C6" s="36"/>
      <c r="D6" s="10"/>
      <c r="E6" s="5"/>
      <c r="F6" s="5"/>
      <c r="G6" s="5"/>
      <c r="H6" s="520"/>
      <c r="I6" s="5"/>
      <c r="J6" s="5"/>
      <c r="K6" s="5"/>
      <c r="L6" s="5"/>
      <c r="M6" s="184">
        <f t="shared" ref="M6:M8" si="0">SUM(E6:L6)</f>
        <v>0</v>
      </c>
      <c r="N6" s="34"/>
      <c r="O6" s="34"/>
      <c r="P6" s="34"/>
      <c r="Q6" s="34"/>
    </row>
    <row r="7" spans="1:17" x14ac:dyDescent="0.2">
      <c r="A7" s="5"/>
      <c r="B7" s="5"/>
      <c r="C7" s="36"/>
      <c r="D7" s="10"/>
      <c r="E7" s="5"/>
      <c r="F7" s="5"/>
      <c r="G7" s="5"/>
      <c r="H7" s="5"/>
      <c r="I7" s="5"/>
      <c r="J7" s="5"/>
      <c r="K7" s="5"/>
      <c r="L7" s="5"/>
      <c r="M7" s="184">
        <f t="shared" si="0"/>
        <v>0</v>
      </c>
      <c r="N7" s="34"/>
      <c r="O7" s="34"/>
      <c r="P7" s="34"/>
      <c r="Q7" s="34"/>
    </row>
    <row r="8" spans="1:17" x14ac:dyDescent="0.2">
      <c r="A8" s="5"/>
      <c r="B8" s="5"/>
      <c r="C8" s="36"/>
      <c r="D8" s="10"/>
      <c r="E8" s="5"/>
      <c r="F8" s="5"/>
      <c r="G8" s="5"/>
      <c r="H8" s="520"/>
      <c r="I8" s="5"/>
      <c r="J8" s="5"/>
      <c r="K8" s="5"/>
      <c r="L8" s="5"/>
      <c r="M8" s="184">
        <f t="shared" si="0"/>
        <v>0</v>
      </c>
      <c r="N8" s="34"/>
      <c r="O8" s="34"/>
      <c r="P8" s="34"/>
      <c r="Q8" s="34"/>
    </row>
    <row r="9" spans="1:17" x14ac:dyDescent="0.2">
      <c r="A9" s="5"/>
      <c r="B9" s="5"/>
      <c r="C9" s="36"/>
      <c r="D9" s="10"/>
      <c r="E9" s="5"/>
      <c r="F9" s="5"/>
      <c r="G9" s="5"/>
      <c r="H9" s="5"/>
      <c r="I9" s="5"/>
      <c r="J9" s="5"/>
      <c r="K9" s="5"/>
      <c r="L9" s="5"/>
      <c r="M9" s="184"/>
      <c r="N9" s="34"/>
      <c r="O9" s="34"/>
      <c r="P9" s="34"/>
      <c r="Q9" s="34"/>
    </row>
    <row r="10" spans="1:17" x14ac:dyDescent="0.2">
      <c r="A10" s="5"/>
      <c r="B10" s="5"/>
      <c r="C10" s="36"/>
      <c r="D10" s="10"/>
      <c r="E10" s="5"/>
      <c r="F10" s="5"/>
      <c r="G10" s="5"/>
      <c r="H10" s="5"/>
      <c r="I10" s="5"/>
      <c r="J10" s="5"/>
      <c r="K10" s="5"/>
      <c r="L10" s="5"/>
      <c r="M10" s="184"/>
      <c r="N10" s="34"/>
      <c r="O10" s="34"/>
      <c r="P10" s="34"/>
      <c r="Q10" s="34"/>
    </row>
    <row r="11" spans="1:17" x14ac:dyDescent="0.2">
      <c r="A11" s="5"/>
      <c r="B11" s="5"/>
      <c r="C11" s="36"/>
      <c r="D11" s="10"/>
      <c r="E11" s="5"/>
      <c r="F11" s="5"/>
      <c r="G11" s="5"/>
      <c r="H11" s="5"/>
      <c r="I11" s="5"/>
      <c r="J11" s="5"/>
      <c r="K11" s="5"/>
      <c r="L11" s="5"/>
      <c r="M11" s="184"/>
      <c r="N11" s="34"/>
      <c r="O11" s="34"/>
      <c r="P11" s="34"/>
      <c r="Q11" s="34"/>
    </row>
    <row r="12" spans="1:17" x14ac:dyDescent="0.2">
      <c r="A12" s="5"/>
      <c r="B12" s="5"/>
      <c r="C12" s="36"/>
      <c r="D12" s="10"/>
      <c r="E12" s="5"/>
      <c r="F12" s="5"/>
      <c r="G12" s="5"/>
      <c r="H12" s="5"/>
      <c r="I12" s="5"/>
      <c r="J12" s="5"/>
      <c r="K12" s="5"/>
      <c r="L12" s="5"/>
      <c r="M12" s="184"/>
      <c r="N12" s="34"/>
      <c r="O12" s="34"/>
      <c r="P12" s="34"/>
      <c r="Q12" s="34"/>
    </row>
    <row r="13" spans="1:17" x14ac:dyDescent="0.2">
      <c r="A13" s="5"/>
      <c r="B13" s="5"/>
      <c r="C13" s="36"/>
      <c r="D13" s="10"/>
      <c r="E13" s="5"/>
      <c r="F13" s="5"/>
      <c r="G13" s="5"/>
      <c r="H13" s="5"/>
      <c r="I13" s="5"/>
      <c r="J13" s="5"/>
      <c r="K13" s="5"/>
      <c r="L13" s="5"/>
      <c r="M13" s="184"/>
      <c r="N13" s="34"/>
      <c r="O13" s="34"/>
      <c r="P13" s="34"/>
      <c r="Q13" s="34"/>
    </row>
    <row r="14" spans="1:17" x14ac:dyDescent="0.2">
      <c r="A14" s="5"/>
      <c r="B14" s="5"/>
      <c r="C14" s="36"/>
      <c r="D14" s="10"/>
      <c r="E14" s="5"/>
      <c r="F14" s="5"/>
      <c r="G14" s="5"/>
      <c r="H14" s="5"/>
      <c r="I14" s="5"/>
      <c r="J14" s="5"/>
      <c r="K14" s="5"/>
      <c r="L14" s="5"/>
      <c r="M14" s="184"/>
      <c r="N14" s="34"/>
      <c r="O14" s="34"/>
      <c r="P14" s="34"/>
      <c r="Q14" s="34"/>
    </row>
    <row r="15" spans="1:17" x14ac:dyDescent="0.2">
      <c r="A15" s="5"/>
      <c r="B15" s="5"/>
      <c r="C15" s="36"/>
      <c r="D15" s="10"/>
      <c r="E15" s="5"/>
      <c r="F15" s="5"/>
      <c r="G15" s="5"/>
      <c r="H15" s="5"/>
      <c r="I15" s="5"/>
      <c r="J15" s="5"/>
      <c r="K15" s="5"/>
      <c r="L15" s="5"/>
      <c r="M15" s="184"/>
      <c r="N15" s="34"/>
      <c r="O15" s="34"/>
      <c r="P15" s="34"/>
      <c r="Q15" s="34"/>
    </row>
    <row r="16" spans="1:17" x14ac:dyDescent="0.2">
      <c r="A16" s="5"/>
      <c r="B16" s="5"/>
      <c r="C16" s="36"/>
      <c r="D16" s="10"/>
      <c r="E16" s="5"/>
      <c r="F16" s="5"/>
      <c r="G16" s="5"/>
      <c r="H16" s="5"/>
      <c r="I16" s="5"/>
      <c r="J16" s="5"/>
      <c r="K16" s="5"/>
      <c r="L16" s="5"/>
      <c r="M16" s="184"/>
      <c r="N16" s="34"/>
      <c r="O16" s="34"/>
      <c r="P16" s="34"/>
      <c r="Q16" s="34"/>
    </row>
    <row r="17" spans="1:17" x14ac:dyDescent="0.2">
      <c r="A17" s="5"/>
      <c r="B17" s="5"/>
      <c r="C17" s="36"/>
      <c r="D17" s="10"/>
      <c r="E17" s="5"/>
      <c r="F17" s="5"/>
      <c r="G17" s="5"/>
      <c r="H17" s="5"/>
      <c r="I17" s="5"/>
      <c r="J17" s="5"/>
      <c r="K17" s="5"/>
      <c r="L17" s="5"/>
      <c r="M17" s="184"/>
      <c r="N17" s="34"/>
      <c r="O17" s="34"/>
      <c r="P17" s="34"/>
      <c r="Q17" s="34"/>
    </row>
    <row r="18" spans="1:17" x14ac:dyDescent="0.2">
      <c r="A18" s="5"/>
      <c r="B18" s="5"/>
      <c r="C18" s="36"/>
      <c r="D18" s="10"/>
      <c r="E18" s="5"/>
      <c r="F18" s="5"/>
      <c r="G18" s="5"/>
      <c r="H18" s="5"/>
      <c r="I18" s="5"/>
      <c r="J18" s="5"/>
      <c r="K18" s="5"/>
      <c r="L18" s="5"/>
      <c r="M18" s="184"/>
      <c r="N18" s="34"/>
      <c r="O18" s="34"/>
      <c r="P18" s="34"/>
      <c r="Q18" s="34"/>
    </row>
    <row r="19" spans="1:17" x14ac:dyDescent="0.2">
      <c r="A19" s="5"/>
      <c r="B19" s="5"/>
      <c r="C19" s="36"/>
      <c r="D19" s="10"/>
      <c r="E19" s="5"/>
      <c r="F19" s="5"/>
      <c r="G19" s="5"/>
      <c r="H19" s="5"/>
      <c r="I19" s="5"/>
      <c r="J19" s="5"/>
      <c r="K19" s="5"/>
      <c r="L19" s="5"/>
      <c r="M19" s="184"/>
      <c r="N19" s="34"/>
      <c r="O19" s="34"/>
      <c r="P19" s="34"/>
      <c r="Q19" s="34"/>
    </row>
    <row r="20" spans="1:17" x14ac:dyDescent="0.2">
      <c r="A20" s="5"/>
      <c r="B20" s="5"/>
      <c r="C20" s="36"/>
      <c r="D20" s="10"/>
      <c r="E20" s="5"/>
      <c r="F20" s="5"/>
      <c r="G20" s="5"/>
      <c r="H20" s="5"/>
      <c r="I20" s="5"/>
      <c r="J20" s="5"/>
      <c r="K20" s="5"/>
      <c r="L20" s="5"/>
      <c r="M20" s="184"/>
      <c r="N20" s="34"/>
      <c r="O20" s="34"/>
      <c r="P20" s="34"/>
      <c r="Q20" s="34"/>
    </row>
    <row r="21" spans="1:17" x14ac:dyDescent="0.2">
      <c r="A21" s="5"/>
      <c r="B21" s="5"/>
      <c r="C21" s="36"/>
      <c r="D21" s="10"/>
      <c r="E21" s="5"/>
      <c r="F21" s="5"/>
      <c r="G21" s="5"/>
      <c r="H21" s="5"/>
      <c r="I21" s="5"/>
      <c r="J21" s="5"/>
      <c r="K21" s="5"/>
      <c r="L21" s="5"/>
      <c r="M21" s="184"/>
      <c r="N21" s="34"/>
      <c r="O21" s="34"/>
      <c r="P21" s="34"/>
      <c r="Q21" s="34"/>
    </row>
    <row r="22" spans="1:17" x14ac:dyDescent="0.2">
      <c r="A22" s="5"/>
      <c r="B22" s="5"/>
      <c r="C22" s="36"/>
      <c r="D22" s="10"/>
      <c r="E22" s="5"/>
      <c r="F22" s="5"/>
      <c r="G22" s="5"/>
      <c r="H22" s="5"/>
      <c r="I22" s="5"/>
      <c r="J22" s="5"/>
      <c r="K22" s="5"/>
      <c r="L22" s="5"/>
      <c r="M22" s="184"/>
      <c r="N22" s="34"/>
      <c r="O22" s="34"/>
      <c r="P22" s="34"/>
      <c r="Q22" s="34"/>
    </row>
    <row r="23" spans="1:17" x14ac:dyDescent="0.2">
      <c r="A23" s="5"/>
      <c r="B23" s="5"/>
      <c r="C23" s="36"/>
      <c r="D23" s="10"/>
      <c r="E23" s="5"/>
      <c r="F23" s="5"/>
      <c r="G23" s="5"/>
      <c r="H23" s="5"/>
      <c r="I23" s="5"/>
      <c r="J23" s="5"/>
      <c r="K23" s="5"/>
      <c r="L23" s="5"/>
      <c r="M23" s="184"/>
      <c r="N23" s="34"/>
      <c r="O23" s="34"/>
      <c r="P23" s="34"/>
      <c r="Q23" s="34"/>
    </row>
    <row r="24" spans="1:17" x14ac:dyDescent="0.2">
      <c r="A24" s="5"/>
      <c r="B24" s="5"/>
      <c r="C24" s="36"/>
      <c r="D24" s="10"/>
      <c r="E24" s="5"/>
      <c r="F24" s="5"/>
      <c r="G24" s="5"/>
      <c r="H24" s="5"/>
      <c r="I24" s="5"/>
      <c r="J24" s="5"/>
      <c r="K24" s="5"/>
      <c r="L24" s="5"/>
      <c r="M24" s="184"/>
      <c r="N24" s="34"/>
      <c r="O24" s="34"/>
      <c r="P24" s="34"/>
      <c r="Q24" s="34"/>
    </row>
    <row r="25" spans="1:17" x14ac:dyDescent="0.2">
      <c r="A25" s="5"/>
      <c r="B25" s="5"/>
      <c r="C25" s="36"/>
      <c r="D25" s="10"/>
      <c r="E25" s="5"/>
      <c r="F25" s="5"/>
      <c r="G25" s="5"/>
      <c r="H25" s="5"/>
      <c r="I25" s="5"/>
      <c r="J25" s="5"/>
      <c r="K25" s="5"/>
      <c r="L25" s="5"/>
      <c r="M25" s="184"/>
      <c r="N25" s="34"/>
      <c r="O25" s="34"/>
      <c r="P25" s="34"/>
      <c r="Q25" s="34"/>
    </row>
    <row r="26" spans="1:17" x14ac:dyDescent="0.2">
      <c r="A26" s="5"/>
      <c r="B26" s="5"/>
      <c r="C26" s="36"/>
      <c r="D26" s="10"/>
      <c r="E26" s="5"/>
      <c r="F26" s="5"/>
      <c r="G26" s="5"/>
      <c r="H26" s="5"/>
      <c r="I26" s="5"/>
      <c r="J26" s="5"/>
      <c r="K26" s="5"/>
      <c r="L26" s="5"/>
      <c r="M26" s="184"/>
      <c r="N26" s="34"/>
      <c r="O26" s="34"/>
      <c r="P26" s="34"/>
      <c r="Q26" s="34"/>
    </row>
    <row r="27" spans="1:17" x14ac:dyDescent="0.2">
      <c r="A27" s="5"/>
      <c r="B27" s="5"/>
      <c r="C27" s="36"/>
      <c r="D27" s="10"/>
      <c r="E27" s="5"/>
      <c r="F27" s="5"/>
      <c r="G27" s="5"/>
      <c r="H27" s="5"/>
      <c r="I27" s="5"/>
      <c r="J27" s="5"/>
      <c r="K27" s="5"/>
      <c r="L27" s="5"/>
      <c r="M27" s="184"/>
      <c r="N27" s="34"/>
      <c r="O27" s="34"/>
      <c r="P27" s="34"/>
      <c r="Q27" s="34"/>
    </row>
    <row r="28" spans="1:17" x14ac:dyDescent="0.2">
      <c r="A28" s="5"/>
      <c r="B28" s="5"/>
      <c r="C28" s="36"/>
      <c r="D28" s="10"/>
      <c r="E28" s="5"/>
      <c r="F28" s="5"/>
      <c r="G28" s="5"/>
      <c r="H28" s="5"/>
      <c r="I28" s="5"/>
      <c r="J28" s="5"/>
      <c r="K28" s="5"/>
      <c r="L28" s="5"/>
      <c r="M28" s="184"/>
      <c r="N28" s="34"/>
      <c r="O28" s="34"/>
      <c r="P28" s="34"/>
      <c r="Q28" s="34"/>
    </row>
    <row r="29" spans="1:17" x14ac:dyDescent="0.2">
      <c r="A29" s="5"/>
      <c r="B29" s="5"/>
      <c r="C29" s="36"/>
      <c r="D29" s="10"/>
      <c r="E29" s="5"/>
      <c r="F29" s="5"/>
      <c r="G29" s="5"/>
      <c r="H29" s="5"/>
      <c r="I29" s="5"/>
      <c r="J29" s="5"/>
      <c r="K29" s="5"/>
      <c r="L29" s="5"/>
      <c r="M29" s="184"/>
      <c r="N29" s="34"/>
      <c r="O29" s="34"/>
      <c r="P29" s="34"/>
      <c r="Q29" s="34"/>
    </row>
    <row r="30" spans="1:17" x14ac:dyDescent="0.2">
      <c r="A30" s="5"/>
      <c r="B30" s="5"/>
      <c r="C30" s="36"/>
      <c r="D30" s="10"/>
      <c r="E30" s="5"/>
      <c r="F30" s="5"/>
      <c r="G30" s="5"/>
      <c r="H30" s="5"/>
      <c r="I30" s="5"/>
      <c r="J30" s="5"/>
      <c r="K30" s="5"/>
      <c r="L30" s="5"/>
      <c r="M30" s="184"/>
      <c r="N30" s="34"/>
      <c r="O30" s="34"/>
      <c r="P30" s="34"/>
      <c r="Q30" s="34"/>
    </row>
    <row r="31" spans="1:17" x14ac:dyDescent="0.2">
      <c r="A31" s="5"/>
      <c r="B31" s="5"/>
      <c r="C31" s="36"/>
      <c r="D31" s="10"/>
      <c r="E31" s="5"/>
      <c r="F31" s="5"/>
      <c r="G31" s="5"/>
      <c r="H31" s="5"/>
      <c r="I31" s="5"/>
      <c r="J31" s="5"/>
      <c r="K31" s="5"/>
      <c r="L31" s="5"/>
      <c r="M31" s="184"/>
      <c r="N31" s="34"/>
      <c r="O31" s="34"/>
      <c r="P31" s="34"/>
      <c r="Q31" s="34"/>
    </row>
    <row r="32" spans="1:17" x14ac:dyDescent="0.2">
      <c r="A32" s="5"/>
      <c r="B32" s="5"/>
      <c r="C32" s="36"/>
      <c r="D32" s="10"/>
      <c r="E32" s="5"/>
      <c r="F32" s="5"/>
      <c r="G32" s="5"/>
      <c r="H32" s="5"/>
      <c r="I32" s="5"/>
      <c r="J32" s="5"/>
      <c r="K32" s="5"/>
      <c r="L32" s="5"/>
      <c r="M32" s="184"/>
      <c r="N32" s="34"/>
      <c r="O32" s="34"/>
      <c r="P32" s="34"/>
      <c r="Q32" s="34"/>
    </row>
    <row r="33" spans="1:17" x14ac:dyDescent="0.2">
      <c r="A33" s="5"/>
      <c r="B33" s="5"/>
      <c r="C33" s="36"/>
      <c r="D33" s="10"/>
      <c r="E33" s="5"/>
      <c r="F33" s="5"/>
      <c r="G33" s="5"/>
      <c r="H33" s="5"/>
      <c r="I33" s="5"/>
      <c r="J33" s="5"/>
      <c r="K33" s="5"/>
      <c r="L33" s="5"/>
      <c r="M33" s="184"/>
      <c r="N33" s="34"/>
      <c r="O33" s="34"/>
      <c r="P33" s="34"/>
      <c r="Q33" s="34"/>
    </row>
    <row r="34" spans="1:17" x14ac:dyDescent="0.2">
      <c r="A34" s="5"/>
      <c r="B34" s="5"/>
      <c r="C34" s="36"/>
      <c r="D34" s="10"/>
      <c r="E34" s="5"/>
      <c r="F34" s="5"/>
      <c r="G34" s="5"/>
      <c r="H34" s="5"/>
      <c r="I34" s="5"/>
      <c r="J34" s="5"/>
      <c r="K34" s="5"/>
      <c r="L34" s="5"/>
      <c r="M34" s="184"/>
      <c r="N34" s="34"/>
      <c r="O34" s="34"/>
      <c r="P34" s="34"/>
      <c r="Q34" s="34"/>
    </row>
    <row r="35" spans="1:17" x14ac:dyDescent="0.2">
      <c r="A35" s="5"/>
      <c r="B35" s="5"/>
      <c r="C35" s="36"/>
      <c r="D35" s="10"/>
      <c r="E35" s="5"/>
      <c r="F35" s="5"/>
      <c r="G35" s="5"/>
      <c r="H35" s="5"/>
      <c r="I35" s="5"/>
      <c r="J35" s="5"/>
      <c r="K35" s="5"/>
      <c r="L35" s="5"/>
      <c r="M35" s="184"/>
      <c r="N35" s="34"/>
      <c r="O35" s="34"/>
      <c r="P35" s="34"/>
      <c r="Q35" s="34"/>
    </row>
    <row r="36" spans="1:17" x14ac:dyDescent="0.2">
      <c r="A36" s="5"/>
      <c r="B36" s="5"/>
      <c r="C36" s="36"/>
      <c r="D36" s="10"/>
      <c r="E36" s="5"/>
      <c r="F36" s="5"/>
      <c r="G36" s="5"/>
      <c r="H36" s="5"/>
      <c r="I36" s="5"/>
      <c r="J36" s="5"/>
      <c r="K36" s="5"/>
      <c r="L36" s="5"/>
      <c r="M36" s="184"/>
      <c r="N36" s="34"/>
      <c r="O36" s="34"/>
      <c r="P36" s="34"/>
      <c r="Q36" s="34"/>
    </row>
    <row r="37" spans="1:17" x14ac:dyDescent="0.2">
      <c r="A37" s="5"/>
      <c r="B37" s="5"/>
      <c r="C37" s="36"/>
      <c r="D37" s="10"/>
      <c r="E37" s="5"/>
      <c r="F37" s="5"/>
      <c r="G37" s="5"/>
      <c r="H37" s="5"/>
      <c r="I37" s="5"/>
      <c r="J37" s="5"/>
      <c r="K37" s="5"/>
      <c r="L37" s="5"/>
      <c r="M37" s="184"/>
      <c r="N37" s="34"/>
      <c r="O37" s="34"/>
      <c r="P37" s="34"/>
      <c r="Q37" s="34"/>
    </row>
    <row r="38" spans="1:17" x14ac:dyDescent="0.2">
      <c r="A38" s="5"/>
      <c r="B38" s="5"/>
      <c r="C38" s="36"/>
      <c r="D38" s="10"/>
      <c r="E38" s="5"/>
      <c r="F38" s="5"/>
      <c r="G38" s="5"/>
      <c r="H38" s="5"/>
      <c r="I38" s="5"/>
      <c r="J38" s="5"/>
      <c r="K38" s="5"/>
      <c r="L38" s="5"/>
      <c r="M38" s="184"/>
      <c r="N38" s="34"/>
      <c r="O38" s="34"/>
      <c r="P38" s="34"/>
      <c r="Q38" s="34"/>
    </row>
    <row r="39" spans="1:17" x14ac:dyDescent="0.2">
      <c r="A39" s="5"/>
      <c r="B39" s="5"/>
      <c r="C39" s="36"/>
      <c r="D39" s="10"/>
      <c r="E39" s="5"/>
      <c r="F39" s="5"/>
      <c r="G39" s="5"/>
      <c r="H39" s="5"/>
      <c r="I39" s="5"/>
      <c r="J39" s="5"/>
      <c r="K39" s="5"/>
      <c r="L39" s="5"/>
      <c r="M39" s="184"/>
      <c r="N39" s="34"/>
      <c r="O39" s="34"/>
      <c r="P39" s="34"/>
      <c r="Q39" s="34"/>
    </row>
    <row r="40" spans="1:17" ht="13.5" thickBot="1" x14ac:dyDescent="0.25">
      <c r="A40" s="5"/>
      <c r="B40" s="5"/>
      <c r="C40" s="36"/>
      <c r="D40" s="10"/>
      <c r="E40" s="5"/>
      <c r="F40" s="5"/>
      <c r="G40" s="5"/>
      <c r="H40" s="5"/>
      <c r="I40" s="5"/>
      <c r="J40" s="5"/>
      <c r="K40" s="5"/>
      <c r="L40" s="5"/>
      <c r="M40" s="37"/>
      <c r="N40" s="34"/>
      <c r="O40" s="34"/>
      <c r="P40" s="34"/>
      <c r="Q40" s="34"/>
    </row>
    <row r="41" spans="1:17" ht="13.5" thickBot="1" x14ac:dyDescent="0.25">
      <c r="A41" s="38" t="s">
        <v>189</v>
      </c>
      <c r="B41" s="28"/>
      <c r="C41" s="39">
        <f>SUM(C5:C40)</f>
        <v>0</v>
      </c>
      <c r="D41" s="504"/>
      <c r="E41" s="140">
        <f t="shared" ref="E41:L41" si="1">SUM(E5:E40)</f>
        <v>0</v>
      </c>
      <c r="F41" s="141">
        <f t="shared" si="1"/>
        <v>0</v>
      </c>
      <c r="G41" s="141">
        <f t="shared" si="1"/>
        <v>0</v>
      </c>
      <c r="H41" s="141">
        <f t="shared" si="1"/>
        <v>0</v>
      </c>
      <c r="I41" s="141">
        <f t="shared" si="1"/>
        <v>0</v>
      </c>
      <c r="J41" s="141">
        <f t="shared" si="1"/>
        <v>0</v>
      </c>
      <c r="K41" s="141">
        <f t="shared" si="1"/>
        <v>0</v>
      </c>
      <c r="L41" s="141">
        <f t="shared" si="1"/>
        <v>0</v>
      </c>
      <c r="M41" s="142">
        <f>SUM(E41:L41)</f>
        <v>0</v>
      </c>
      <c r="N41" s="34"/>
      <c r="O41" s="34"/>
      <c r="P41" s="34"/>
      <c r="Q41" s="34"/>
    </row>
    <row r="42" spans="1:17" ht="13.5" thickBot="1" x14ac:dyDescent="0.25">
      <c r="A42" s="40" t="s">
        <v>205</v>
      </c>
      <c r="B42" s="41"/>
      <c r="C42" s="42"/>
      <c r="D42" s="505"/>
      <c r="E42" s="138"/>
      <c r="F42" s="138"/>
      <c r="G42" s="138"/>
      <c r="H42" s="138"/>
      <c r="I42" s="138"/>
      <c r="J42" s="138"/>
      <c r="K42" s="138"/>
      <c r="L42" s="138"/>
      <c r="M42" s="139" t="e">
        <f>M41/C41</f>
        <v>#DIV/0!</v>
      </c>
    </row>
  </sheetData>
  <mergeCells count="1">
    <mergeCell ref="A1:M1"/>
  </mergeCells>
  <printOptions horizontalCentered="1" gridLinesSet="0"/>
  <pageMargins left="0.59055118110236227" right="0.39370078740157483" top="0.98425196850393704" bottom="0.98425196850393704" header="0.51181102362204722" footer="0.51181102362204722"/>
  <pageSetup paperSize="9" scale="88" orientation="portrait" horizontalDpi="180" verticalDpi="0" copies="0" r:id="rId1"/>
  <headerFooter alignWithMargins="0">
    <oddHeader>&amp;A</oddHeader>
    <oddFooter>&amp;LEinlage Betriebsvollzug&amp;CSeite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"/>
  <sheetViews>
    <sheetView showGridLines="0" showZeros="0" showOutlineSymbols="0" zoomScale="95" zoomScaleNormal="95" workbookViewId="0">
      <selection activeCell="X11" sqref="X11"/>
    </sheetView>
  </sheetViews>
  <sheetFormatPr baseColWidth="10" defaultRowHeight="12.75" x14ac:dyDescent="0.2"/>
  <cols>
    <col min="1" max="1" width="11" customWidth="1"/>
    <col min="2" max="2" width="6.42578125" style="18" customWidth="1"/>
    <col min="3" max="3" width="7.85546875" customWidth="1"/>
    <col min="4" max="4" width="7.28515625" customWidth="1"/>
    <col min="5" max="5" width="6" customWidth="1"/>
    <col min="6" max="6" width="17.140625" customWidth="1"/>
    <col min="7" max="7" width="19.7109375" customWidth="1"/>
    <col min="8" max="8" width="9" customWidth="1"/>
    <col min="9" max="15" width="7.5703125" customWidth="1"/>
    <col min="16" max="16" width="19.85546875" customWidth="1"/>
    <col min="17" max="17" width="4.85546875" customWidth="1"/>
    <col min="18" max="18" width="7.7109375" customWidth="1"/>
    <col min="19" max="19" width="7.28515625" style="18" customWidth="1"/>
    <col min="20" max="20" width="8.42578125" customWidth="1"/>
    <col min="257" max="257" width="8.7109375" customWidth="1"/>
    <col min="258" max="258" width="7.85546875" customWidth="1"/>
    <col min="259" max="259" width="7.28515625" customWidth="1"/>
    <col min="260" max="262" width="6.85546875" customWidth="1"/>
    <col min="263" max="263" width="9" customWidth="1"/>
    <col min="264" max="264" width="7.5703125" customWidth="1"/>
    <col min="267" max="267" width="13.7109375" customWidth="1"/>
    <col min="268" max="268" width="6.85546875" customWidth="1"/>
    <col min="269" max="269" width="16.28515625" customWidth="1"/>
    <col min="270" max="270" width="4.85546875" customWidth="1"/>
    <col min="271" max="271" width="9" customWidth="1"/>
    <col min="272" max="272" width="15.5703125" customWidth="1"/>
    <col min="273" max="273" width="4" customWidth="1"/>
    <col min="513" max="513" width="8.7109375" customWidth="1"/>
    <col min="514" max="514" width="7.85546875" customWidth="1"/>
    <col min="515" max="515" width="7.28515625" customWidth="1"/>
    <col min="516" max="518" width="6.85546875" customWidth="1"/>
    <col min="519" max="519" width="9" customWidth="1"/>
    <col min="520" max="520" width="7.5703125" customWidth="1"/>
    <col min="523" max="523" width="13.7109375" customWidth="1"/>
    <col min="524" max="524" width="6.85546875" customWidth="1"/>
    <col min="525" max="525" width="16.28515625" customWidth="1"/>
    <col min="526" max="526" width="4.85546875" customWidth="1"/>
    <col min="527" max="527" width="9" customWidth="1"/>
    <col min="528" max="528" width="15.5703125" customWidth="1"/>
    <col min="529" max="529" width="4" customWidth="1"/>
    <col min="769" max="769" width="8.7109375" customWidth="1"/>
    <col min="770" max="770" width="7.85546875" customWidth="1"/>
    <col min="771" max="771" width="7.28515625" customWidth="1"/>
    <col min="772" max="774" width="6.85546875" customWidth="1"/>
    <col min="775" max="775" width="9" customWidth="1"/>
    <col min="776" max="776" width="7.5703125" customWidth="1"/>
    <col min="779" max="779" width="13.7109375" customWidth="1"/>
    <col min="780" max="780" width="6.85546875" customWidth="1"/>
    <col min="781" max="781" width="16.28515625" customWidth="1"/>
    <col min="782" max="782" width="4.85546875" customWidth="1"/>
    <col min="783" max="783" width="9" customWidth="1"/>
    <col min="784" max="784" width="15.5703125" customWidth="1"/>
    <col min="785" max="785" width="4" customWidth="1"/>
    <col min="1025" max="1025" width="8.7109375" customWidth="1"/>
    <col min="1026" max="1026" width="7.85546875" customWidth="1"/>
    <col min="1027" max="1027" width="7.28515625" customWidth="1"/>
    <col min="1028" max="1030" width="6.85546875" customWidth="1"/>
    <col min="1031" max="1031" width="9" customWidth="1"/>
    <col min="1032" max="1032" width="7.5703125" customWidth="1"/>
    <col min="1035" max="1035" width="13.7109375" customWidth="1"/>
    <col min="1036" max="1036" width="6.85546875" customWidth="1"/>
    <col min="1037" max="1037" width="16.28515625" customWidth="1"/>
    <col min="1038" max="1038" width="4.85546875" customWidth="1"/>
    <col min="1039" max="1039" width="9" customWidth="1"/>
    <col min="1040" max="1040" width="15.5703125" customWidth="1"/>
    <col min="1041" max="1041" width="4" customWidth="1"/>
    <col min="1281" max="1281" width="8.7109375" customWidth="1"/>
    <col min="1282" max="1282" width="7.85546875" customWidth="1"/>
    <col min="1283" max="1283" width="7.28515625" customWidth="1"/>
    <col min="1284" max="1286" width="6.85546875" customWidth="1"/>
    <col min="1287" max="1287" width="9" customWidth="1"/>
    <col min="1288" max="1288" width="7.5703125" customWidth="1"/>
    <col min="1291" max="1291" width="13.7109375" customWidth="1"/>
    <col min="1292" max="1292" width="6.85546875" customWidth="1"/>
    <col min="1293" max="1293" width="16.28515625" customWidth="1"/>
    <col min="1294" max="1294" width="4.85546875" customWidth="1"/>
    <col min="1295" max="1295" width="9" customWidth="1"/>
    <col min="1296" max="1296" width="15.5703125" customWidth="1"/>
    <col min="1297" max="1297" width="4" customWidth="1"/>
    <col min="1537" max="1537" width="8.7109375" customWidth="1"/>
    <col min="1538" max="1538" width="7.85546875" customWidth="1"/>
    <col min="1539" max="1539" width="7.28515625" customWidth="1"/>
    <col min="1540" max="1542" width="6.85546875" customWidth="1"/>
    <col min="1543" max="1543" width="9" customWidth="1"/>
    <col min="1544" max="1544" width="7.5703125" customWidth="1"/>
    <col min="1547" max="1547" width="13.7109375" customWidth="1"/>
    <col min="1548" max="1548" width="6.85546875" customWidth="1"/>
    <col min="1549" max="1549" width="16.28515625" customWidth="1"/>
    <col min="1550" max="1550" width="4.85546875" customWidth="1"/>
    <col min="1551" max="1551" width="9" customWidth="1"/>
    <col min="1552" max="1552" width="15.5703125" customWidth="1"/>
    <col min="1553" max="1553" width="4" customWidth="1"/>
    <col min="1793" max="1793" width="8.7109375" customWidth="1"/>
    <col min="1794" max="1794" width="7.85546875" customWidth="1"/>
    <col min="1795" max="1795" width="7.28515625" customWidth="1"/>
    <col min="1796" max="1798" width="6.85546875" customWidth="1"/>
    <col min="1799" max="1799" width="9" customWidth="1"/>
    <col min="1800" max="1800" width="7.5703125" customWidth="1"/>
    <col min="1803" max="1803" width="13.7109375" customWidth="1"/>
    <col min="1804" max="1804" width="6.85546875" customWidth="1"/>
    <col min="1805" max="1805" width="16.28515625" customWidth="1"/>
    <col min="1806" max="1806" width="4.85546875" customWidth="1"/>
    <col min="1807" max="1807" width="9" customWidth="1"/>
    <col min="1808" max="1808" width="15.5703125" customWidth="1"/>
    <col min="1809" max="1809" width="4" customWidth="1"/>
    <col min="2049" max="2049" width="8.7109375" customWidth="1"/>
    <col min="2050" max="2050" width="7.85546875" customWidth="1"/>
    <col min="2051" max="2051" width="7.28515625" customWidth="1"/>
    <col min="2052" max="2054" width="6.85546875" customWidth="1"/>
    <col min="2055" max="2055" width="9" customWidth="1"/>
    <col min="2056" max="2056" width="7.5703125" customWidth="1"/>
    <col min="2059" max="2059" width="13.7109375" customWidth="1"/>
    <col min="2060" max="2060" width="6.85546875" customWidth="1"/>
    <col min="2061" max="2061" width="16.28515625" customWidth="1"/>
    <col min="2062" max="2062" width="4.85546875" customWidth="1"/>
    <col min="2063" max="2063" width="9" customWidth="1"/>
    <col min="2064" max="2064" width="15.5703125" customWidth="1"/>
    <col min="2065" max="2065" width="4" customWidth="1"/>
    <col min="2305" max="2305" width="8.7109375" customWidth="1"/>
    <col min="2306" max="2306" width="7.85546875" customWidth="1"/>
    <col min="2307" max="2307" width="7.28515625" customWidth="1"/>
    <col min="2308" max="2310" width="6.85546875" customWidth="1"/>
    <col min="2311" max="2311" width="9" customWidth="1"/>
    <col min="2312" max="2312" width="7.5703125" customWidth="1"/>
    <col min="2315" max="2315" width="13.7109375" customWidth="1"/>
    <col min="2316" max="2316" width="6.85546875" customWidth="1"/>
    <col min="2317" max="2317" width="16.28515625" customWidth="1"/>
    <col min="2318" max="2318" width="4.85546875" customWidth="1"/>
    <col min="2319" max="2319" width="9" customWidth="1"/>
    <col min="2320" max="2320" width="15.5703125" customWidth="1"/>
    <col min="2321" max="2321" width="4" customWidth="1"/>
    <col min="2561" max="2561" width="8.7109375" customWidth="1"/>
    <col min="2562" max="2562" width="7.85546875" customWidth="1"/>
    <col min="2563" max="2563" width="7.28515625" customWidth="1"/>
    <col min="2564" max="2566" width="6.85546875" customWidth="1"/>
    <col min="2567" max="2567" width="9" customWidth="1"/>
    <col min="2568" max="2568" width="7.5703125" customWidth="1"/>
    <col min="2571" max="2571" width="13.7109375" customWidth="1"/>
    <col min="2572" max="2572" width="6.85546875" customWidth="1"/>
    <col min="2573" max="2573" width="16.28515625" customWidth="1"/>
    <col min="2574" max="2574" width="4.85546875" customWidth="1"/>
    <col min="2575" max="2575" width="9" customWidth="1"/>
    <col min="2576" max="2576" width="15.5703125" customWidth="1"/>
    <col min="2577" max="2577" width="4" customWidth="1"/>
    <col min="2817" max="2817" width="8.7109375" customWidth="1"/>
    <col min="2818" max="2818" width="7.85546875" customWidth="1"/>
    <col min="2819" max="2819" width="7.28515625" customWidth="1"/>
    <col min="2820" max="2822" width="6.85546875" customWidth="1"/>
    <col min="2823" max="2823" width="9" customWidth="1"/>
    <col min="2824" max="2824" width="7.5703125" customWidth="1"/>
    <col min="2827" max="2827" width="13.7109375" customWidth="1"/>
    <col min="2828" max="2828" width="6.85546875" customWidth="1"/>
    <col min="2829" max="2829" width="16.28515625" customWidth="1"/>
    <col min="2830" max="2830" width="4.85546875" customWidth="1"/>
    <col min="2831" max="2831" width="9" customWidth="1"/>
    <col min="2832" max="2832" width="15.5703125" customWidth="1"/>
    <col min="2833" max="2833" width="4" customWidth="1"/>
    <col min="3073" max="3073" width="8.7109375" customWidth="1"/>
    <col min="3074" max="3074" width="7.85546875" customWidth="1"/>
    <col min="3075" max="3075" width="7.28515625" customWidth="1"/>
    <col min="3076" max="3078" width="6.85546875" customWidth="1"/>
    <col min="3079" max="3079" width="9" customWidth="1"/>
    <col min="3080" max="3080" width="7.5703125" customWidth="1"/>
    <col min="3083" max="3083" width="13.7109375" customWidth="1"/>
    <col min="3084" max="3084" width="6.85546875" customWidth="1"/>
    <col min="3085" max="3085" width="16.28515625" customWidth="1"/>
    <col min="3086" max="3086" width="4.85546875" customWidth="1"/>
    <col min="3087" max="3087" width="9" customWidth="1"/>
    <col min="3088" max="3088" width="15.5703125" customWidth="1"/>
    <col min="3089" max="3089" width="4" customWidth="1"/>
    <col min="3329" max="3329" width="8.7109375" customWidth="1"/>
    <col min="3330" max="3330" width="7.85546875" customWidth="1"/>
    <col min="3331" max="3331" width="7.28515625" customWidth="1"/>
    <col min="3332" max="3334" width="6.85546875" customWidth="1"/>
    <col min="3335" max="3335" width="9" customWidth="1"/>
    <col min="3336" max="3336" width="7.5703125" customWidth="1"/>
    <col min="3339" max="3339" width="13.7109375" customWidth="1"/>
    <col min="3340" max="3340" width="6.85546875" customWidth="1"/>
    <col min="3341" max="3341" width="16.28515625" customWidth="1"/>
    <col min="3342" max="3342" width="4.85546875" customWidth="1"/>
    <col min="3343" max="3343" width="9" customWidth="1"/>
    <col min="3344" max="3344" width="15.5703125" customWidth="1"/>
    <col min="3345" max="3345" width="4" customWidth="1"/>
    <col min="3585" max="3585" width="8.7109375" customWidth="1"/>
    <col min="3586" max="3586" width="7.85546875" customWidth="1"/>
    <col min="3587" max="3587" width="7.28515625" customWidth="1"/>
    <col min="3588" max="3590" width="6.85546875" customWidth="1"/>
    <col min="3591" max="3591" width="9" customWidth="1"/>
    <col min="3592" max="3592" width="7.5703125" customWidth="1"/>
    <col min="3595" max="3595" width="13.7109375" customWidth="1"/>
    <col min="3596" max="3596" width="6.85546875" customWidth="1"/>
    <col min="3597" max="3597" width="16.28515625" customWidth="1"/>
    <col min="3598" max="3598" width="4.85546875" customWidth="1"/>
    <col min="3599" max="3599" width="9" customWidth="1"/>
    <col min="3600" max="3600" width="15.5703125" customWidth="1"/>
    <col min="3601" max="3601" width="4" customWidth="1"/>
    <col min="3841" max="3841" width="8.7109375" customWidth="1"/>
    <col min="3842" max="3842" width="7.85546875" customWidth="1"/>
    <col min="3843" max="3843" width="7.28515625" customWidth="1"/>
    <col min="3844" max="3846" width="6.85546875" customWidth="1"/>
    <col min="3847" max="3847" width="9" customWidth="1"/>
    <col min="3848" max="3848" width="7.5703125" customWidth="1"/>
    <col min="3851" max="3851" width="13.7109375" customWidth="1"/>
    <col min="3852" max="3852" width="6.85546875" customWidth="1"/>
    <col min="3853" max="3853" width="16.28515625" customWidth="1"/>
    <col min="3854" max="3854" width="4.85546875" customWidth="1"/>
    <col min="3855" max="3855" width="9" customWidth="1"/>
    <col min="3856" max="3856" width="15.5703125" customWidth="1"/>
    <col min="3857" max="3857" width="4" customWidth="1"/>
    <col min="4097" max="4097" width="8.7109375" customWidth="1"/>
    <col min="4098" max="4098" width="7.85546875" customWidth="1"/>
    <col min="4099" max="4099" width="7.28515625" customWidth="1"/>
    <col min="4100" max="4102" width="6.85546875" customWidth="1"/>
    <col min="4103" max="4103" width="9" customWidth="1"/>
    <col min="4104" max="4104" width="7.5703125" customWidth="1"/>
    <col min="4107" max="4107" width="13.7109375" customWidth="1"/>
    <col min="4108" max="4108" width="6.85546875" customWidth="1"/>
    <col min="4109" max="4109" width="16.28515625" customWidth="1"/>
    <col min="4110" max="4110" width="4.85546875" customWidth="1"/>
    <col min="4111" max="4111" width="9" customWidth="1"/>
    <col min="4112" max="4112" width="15.5703125" customWidth="1"/>
    <col min="4113" max="4113" width="4" customWidth="1"/>
    <col min="4353" max="4353" width="8.7109375" customWidth="1"/>
    <col min="4354" max="4354" width="7.85546875" customWidth="1"/>
    <col min="4355" max="4355" width="7.28515625" customWidth="1"/>
    <col min="4356" max="4358" width="6.85546875" customWidth="1"/>
    <col min="4359" max="4359" width="9" customWidth="1"/>
    <col min="4360" max="4360" width="7.5703125" customWidth="1"/>
    <col min="4363" max="4363" width="13.7109375" customWidth="1"/>
    <col min="4364" max="4364" width="6.85546875" customWidth="1"/>
    <col min="4365" max="4365" width="16.28515625" customWidth="1"/>
    <col min="4366" max="4366" width="4.85546875" customWidth="1"/>
    <col min="4367" max="4367" width="9" customWidth="1"/>
    <col min="4368" max="4368" width="15.5703125" customWidth="1"/>
    <col min="4369" max="4369" width="4" customWidth="1"/>
    <col min="4609" max="4609" width="8.7109375" customWidth="1"/>
    <col min="4610" max="4610" width="7.85546875" customWidth="1"/>
    <col min="4611" max="4611" width="7.28515625" customWidth="1"/>
    <col min="4612" max="4614" width="6.85546875" customWidth="1"/>
    <col min="4615" max="4615" width="9" customWidth="1"/>
    <col min="4616" max="4616" width="7.5703125" customWidth="1"/>
    <col min="4619" max="4619" width="13.7109375" customWidth="1"/>
    <col min="4620" max="4620" width="6.85546875" customWidth="1"/>
    <col min="4621" max="4621" width="16.28515625" customWidth="1"/>
    <col min="4622" max="4622" width="4.85546875" customWidth="1"/>
    <col min="4623" max="4623" width="9" customWidth="1"/>
    <col min="4624" max="4624" width="15.5703125" customWidth="1"/>
    <col min="4625" max="4625" width="4" customWidth="1"/>
    <col min="4865" max="4865" width="8.7109375" customWidth="1"/>
    <col min="4866" max="4866" width="7.85546875" customWidth="1"/>
    <col min="4867" max="4867" width="7.28515625" customWidth="1"/>
    <col min="4868" max="4870" width="6.85546875" customWidth="1"/>
    <col min="4871" max="4871" width="9" customWidth="1"/>
    <col min="4872" max="4872" width="7.5703125" customWidth="1"/>
    <col min="4875" max="4875" width="13.7109375" customWidth="1"/>
    <col min="4876" max="4876" width="6.85546875" customWidth="1"/>
    <col min="4877" max="4877" width="16.28515625" customWidth="1"/>
    <col min="4878" max="4878" width="4.85546875" customWidth="1"/>
    <col min="4879" max="4879" width="9" customWidth="1"/>
    <col min="4880" max="4880" width="15.5703125" customWidth="1"/>
    <col min="4881" max="4881" width="4" customWidth="1"/>
    <col min="5121" max="5121" width="8.7109375" customWidth="1"/>
    <col min="5122" max="5122" width="7.85546875" customWidth="1"/>
    <col min="5123" max="5123" width="7.28515625" customWidth="1"/>
    <col min="5124" max="5126" width="6.85546875" customWidth="1"/>
    <col min="5127" max="5127" width="9" customWidth="1"/>
    <col min="5128" max="5128" width="7.5703125" customWidth="1"/>
    <col min="5131" max="5131" width="13.7109375" customWidth="1"/>
    <col min="5132" max="5132" width="6.85546875" customWidth="1"/>
    <col min="5133" max="5133" width="16.28515625" customWidth="1"/>
    <col min="5134" max="5134" width="4.85546875" customWidth="1"/>
    <col min="5135" max="5135" width="9" customWidth="1"/>
    <col min="5136" max="5136" width="15.5703125" customWidth="1"/>
    <col min="5137" max="5137" width="4" customWidth="1"/>
    <col min="5377" max="5377" width="8.7109375" customWidth="1"/>
    <col min="5378" max="5378" width="7.85546875" customWidth="1"/>
    <col min="5379" max="5379" width="7.28515625" customWidth="1"/>
    <col min="5380" max="5382" width="6.85546875" customWidth="1"/>
    <col min="5383" max="5383" width="9" customWidth="1"/>
    <col min="5384" max="5384" width="7.5703125" customWidth="1"/>
    <col min="5387" max="5387" width="13.7109375" customWidth="1"/>
    <col min="5388" max="5388" width="6.85546875" customWidth="1"/>
    <col min="5389" max="5389" width="16.28515625" customWidth="1"/>
    <col min="5390" max="5390" width="4.85546875" customWidth="1"/>
    <col min="5391" max="5391" width="9" customWidth="1"/>
    <col min="5392" max="5392" width="15.5703125" customWidth="1"/>
    <col min="5393" max="5393" width="4" customWidth="1"/>
    <col min="5633" max="5633" width="8.7109375" customWidth="1"/>
    <col min="5634" max="5634" width="7.85546875" customWidth="1"/>
    <col min="5635" max="5635" width="7.28515625" customWidth="1"/>
    <col min="5636" max="5638" width="6.85546875" customWidth="1"/>
    <col min="5639" max="5639" width="9" customWidth="1"/>
    <col min="5640" max="5640" width="7.5703125" customWidth="1"/>
    <col min="5643" max="5643" width="13.7109375" customWidth="1"/>
    <col min="5644" max="5644" width="6.85546875" customWidth="1"/>
    <col min="5645" max="5645" width="16.28515625" customWidth="1"/>
    <col min="5646" max="5646" width="4.85546875" customWidth="1"/>
    <col min="5647" max="5647" width="9" customWidth="1"/>
    <col min="5648" max="5648" width="15.5703125" customWidth="1"/>
    <col min="5649" max="5649" width="4" customWidth="1"/>
    <col min="5889" max="5889" width="8.7109375" customWidth="1"/>
    <col min="5890" max="5890" width="7.85546875" customWidth="1"/>
    <col min="5891" max="5891" width="7.28515625" customWidth="1"/>
    <col min="5892" max="5894" width="6.85546875" customWidth="1"/>
    <col min="5895" max="5895" width="9" customWidth="1"/>
    <col min="5896" max="5896" width="7.5703125" customWidth="1"/>
    <col min="5899" max="5899" width="13.7109375" customWidth="1"/>
    <col min="5900" max="5900" width="6.85546875" customWidth="1"/>
    <col min="5901" max="5901" width="16.28515625" customWidth="1"/>
    <col min="5902" max="5902" width="4.85546875" customWidth="1"/>
    <col min="5903" max="5903" width="9" customWidth="1"/>
    <col min="5904" max="5904" width="15.5703125" customWidth="1"/>
    <col min="5905" max="5905" width="4" customWidth="1"/>
    <col min="6145" max="6145" width="8.7109375" customWidth="1"/>
    <col min="6146" max="6146" width="7.85546875" customWidth="1"/>
    <col min="6147" max="6147" width="7.28515625" customWidth="1"/>
    <col min="6148" max="6150" width="6.85546875" customWidth="1"/>
    <col min="6151" max="6151" width="9" customWidth="1"/>
    <col min="6152" max="6152" width="7.5703125" customWidth="1"/>
    <col min="6155" max="6155" width="13.7109375" customWidth="1"/>
    <col min="6156" max="6156" width="6.85546875" customWidth="1"/>
    <col min="6157" max="6157" width="16.28515625" customWidth="1"/>
    <col min="6158" max="6158" width="4.85546875" customWidth="1"/>
    <col min="6159" max="6159" width="9" customWidth="1"/>
    <col min="6160" max="6160" width="15.5703125" customWidth="1"/>
    <col min="6161" max="6161" width="4" customWidth="1"/>
    <col min="6401" max="6401" width="8.7109375" customWidth="1"/>
    <col min="6402" max="6402" width="7.85546875" customWidth="1"/>
    <col min="6403" max="6403" width="7.28515625" customWidth="1"/>
    <col min="6404" max="6406" width="6.85546875" customWidth="1"/>
    <col min="6407" max="6407" width="9" customWidth="1"/>
    <col min="6408" max="6408" width="7.5703125" customWidth="1"/>
    <col min="6411" max="6411" width="13.7109375" customWidth="1"/>
    <col min="6412" max="6412" width="6.85546875" customWidth="1"/>
    <col min="6413" max="6413" width="16.28515625" customWidth="1"/>
    <col min="6414" max="6414" width="4.85546875" customWidth="1"/>
    <col min="6415" max="6415" width="9" customWidth="1"/>
    <col min="6416" max="6416" width="15.5703125" customWidth="1"/>
    <col min="6417" max="6417" width="4" customWidth="1"/>
    <col min="6657" max="6657" width="8.7109375" customWidth="1"/>
    <col min="6658" max="6658" width="7.85546875" customWidth="1"/>
    <col min="6659" max="6659" width="7.28515625" customWidth="1"/>
    <col min="6660" max="6662" width="6.85546875" customWidth="1"/>
    <col min="6663" max="6663" width="9" customWidth="1"/>
    <col min="6664" max="6664" width="7.5703125" customWidth="1"/>
    <col min="6667" max="6667" width="13.7109375" customWidth="1"/>
    <col min="6668" max="6668" width="6.85546875" customWidth="1"/>
    <col min="6669" max="6669" width="16.28515625" customWidth="1"/>
    <col min="6670" max="6670" width="4.85546875" customWidth="1"/>
    <col min="6671" max="6671" width="9" customWidth="1"/>
    <col min="6672" max="6672" width="15.5703125" customWidth="1"/>
    <col min="6673" max="6673" width="4" customWidth="1"/>
    <col min="6913" max="6913" width="8.7109375" customWidth="1"/>
    <col min="6914" max="6914" width="7.85546875" customWidth="1"/>
    <col min="6915" max="6915" width="7.28515625" customWidth="1"/>
    <col min="6916" max="6918" width="6.85546875" customWidth="1"/>
    <col min="6919" max="6919" width="9" customWidth="1"/>
    <col min="6920" max="6920" width="7.5703125" customWidth="1"/>
    <col min="6923" max="6923" width="13.7109375" customWidth="1"/>
    <col min="6924" max="6924" width="6.85546875" customWidth="1"/>
    <col min="6925" max="6925" width="16.28515625" customWidth="1"/>
    <col min="6926" max="6926" width="4.85546875" customWidth="1"/>
    <col min="6927" max="6927" width="9" customWidth="1"/>
    <col min="6928" max="6928" width="15.5703125" customWidth="1"/>
    <col min="6929" max="6929" width="4" customWidth="1"/>
    <col min="7169" max="7169" width="8.7109375" customWidth="1"/>
    <col min="7170" max="7170" width="7.85546875" customWidth="1"/>
    <col min="7171" max="7171" width="7.28515625" customWidth="1"/>
    <col min="7172" max="7174" width="6.85546875" customWidth="1"/>
    <col min="7175" max="7175" width="9" customWidth="1"/>
    <col min="7176" max="7176" width="7.5703125" customWidth="1"/>
    <col min="7179" max="7179" width="13.7109375" customWidth="1"/>
    <col min="7180" max="7180" width="6.85546875" customWidth="1"/>
    <col min="7181" max="7181" width="16.28515625" customWidth="1"/>
    <col min="7182" max="7182" width="4.85546875" customWidth="1"/>
    <col min="7183" max="7183" width="9" customWidth="1"/>
    <col min="7184" max="7184" width="15.5703125" customWidth="1"/>
    <col min="7185" max="7185" width="4" customWidth="1"/>
    <col min="7425" max="7425" width="8.7109375" customWidth="1"/>
    <col min="7426" max="7426" width="7.85546875" customWidth="1"/>
    <col min="7427" max="7427" width="7.28515625" customWidth="1"/>
    <col min="7428" max="7430" width="6.85546875" customWidth="1"/>
    <col min="7431" max="7431" width="9" customWidth="1"/>
    <col min="7432" max="7432" width="7.5703125" customWidth="1"/>
    <col min="7435" max="7435" width="13.7109375" customWidth="1"/>
    <col min="7436" max="7436" width="6.85546875" customWidth="1"/>
    <col min="7437" max="7437" width="16.28515625" customWidth="1"/>
    <col min="7438" max="7438" width="4.85546875" customWidth="1"/>
    <col min="7439" max="7439" width="9" customWidth="1"/>
    <col min="7440" max="7440" width="15.5703125" customWidth="1"/>
    <col min="7441" max="7441" width="4" customWidth="1"/>
    <col min="7681" max="7681" width="8.7109375" customWidth="1"/>
    <col min="7682" max="7682" width="7.85546875" customWidth="1"/>
    <col min="7683" max="7683" width="7.28515625" customWidth="1"/>
    <col min="7684" max="7686" width="6.85546875" customWidth="1"/>
    <col min="7687" max="7687" width="9" customWidth="1"/>
    <col min="7688" max="7688" width="7.5703125" customWidth="1"/>
    <col min="7691" max="7691" width="13.7109375" customWidth="1"/>
    <col min="7692" max="7692" width="6.85546875" customWidth="1"/>
    <col min="7693" max="7693" width="16.28515625" customWidth="1"/>
    <col min="7694" max="7694" width="4.85546875" customWidth="1"/>
    <col min="7695" max="7695" width="9" customWidth="1"/>
    <col min="7696" max="7696" width="15.5703125" customWidth="1"/>
    <col min="7697" max="7697" width="4" customWidth="1"/>
    <col min="7937" max="7937" width="8.7109375" customWidth="1"/>
    <col min="7938" max="7938" width="7.85546875" customWidth="1"/>
    <col min="7939" max="7939" width="7.28515625" customWidth="1"/>
    <col min="7940" max="7942" width="6.85546875" customWidth="1"/>
    <col min="7943" max="7943" width="9" customWidth="1"/>
    <col min="7944" max="7944" width="7.5703125" customWidth="1"/>
    <col min="7947" max="7947" width="13.7109375" customWidth="1"/>
    <col min="7948" max="7948" width="6.85546875" customWidth="1"/>
    <col min="7949" max="7949" width="16.28515625" customWidth="1"/>
    <col min="7950" max="7950" width="4.85546875" customWidth="1"/>
    <col min="7951" max="7951" width="9" customWidth="1"/>
    <col min="7952" max="7952" width="15.5703125" customWidth="1"/>
    <col min="7953" max="7953" width="4" customWidth="1"/>
    <col min="8193" max="8193" width="8.7109375" customWidth="1"/>
    <col min="8194" max="8194" width="7.85546875" customWidth="1"/>
    <col min="8195" max="8195" width="7.28515625" customWidth="1"/>
    <col min="8196" max="8198" width="6.85546875" customWidth="1"/>
    <col min="8199" max="8199" width="9" customWidth="1"/>
    <col min="8200" max="8200" width="7.5703125" customWidth="1"/>
    <col min="8203" max="8203" width="13.7109375" customWidth="1"/>
    <col min="8204" max="8204" width="6.85546875" customWidth="1"/>
    <col min="8205" max="8205" width="16.28515625" customWidth="1"/>
    <col min="8206" max="8206" width="4.85546875" customWidth="1"/>
    <col min="8207" max="8207" width="9" customWidth="1"/>
    <col min="8208" max="8208" width="15.5703125" customWidth="1"/>
    <col min="8209" max="8209" width="4" customWidth="1"/>
    <col min="8449" max="8449" width="8.7109375" customWidth="1"/>
    <col min="8450" max="8450" width="7.85546875" customWidth="1"/>
    <col min="8451" max="8451" width="7.28515625" customWidth="1"/>
    <col min="8452" max="8454" width="6.85546875" customWidth="1"/>
    <col min="8455" max="8455" width="9" customWidth="1"/>
    <col min="8456" max="8456" width="7.5703125" customWidth="1"/>
    <col min="8459" max="8459" width="13.7109375" customWidth="1"/>
    <col min="8460" max="8460" width="6.85546875" customWidth="1"/>
    <col min="8461" max="8461" width="16.28515625" customWidth="1"/>
    <col min="8462" max="8462" width="4.85546875" customWidth="1"/>
    <col min="8463" max="8463" width="9" customWidth="1"/>
    <col min="8464" max="8464" width="15.5703125" customWidth="1"/>
    <col min="8465" max="8465" width="4" customWidth="1"/>
    <col min="8705" max="8705" width="8.7109375" customWidth="1"/>
    <col min="8706" max="8706" width="7.85546875" customWidth="1"/>
    <col min="8707" max="8707" width="7.28515625" customWidth="1"/>
    <col min="8708" max="8710" width="6.85546875" customWidth="1"/>
    <col min="8711" max="8711" width="9" customWidth="1"/>
    <col min="8712" max="8712" width="7.5703125" customWidth="1"/>
    <col min="8715" max="8715" width="13.7109375" customWidth="1"/>
    <col min="8716" max="8716" width="6.85546875" customWidth="1"/>
    <col min="8717" max="8717" width="16.28515625" customWidth="1"/>
    <col min="8718" max="8718" width="4.85546875" customWidth="1"/>
    <col min="8719" max="8719" width="9" customWidth="1"/>
    <col min="8720" max="8720" width="15.5703125" customWidth="1"/>
    <col min="8721" max="8721" width="4" customWidth="1"/>
    <col min="8961" max="8961" width="8.7109375" customWidth="1"/>
    <col min="8962" max="8962" width="7.85546875" customWidth="1"/>
    <col min="8963" max="8963" width="7.28515625" customWidth="1"/>
    <col min="8964" max="8966" width="6.85546875" customWidth="1"/>
    <col min="8967" max="8967" width="9" customWidth="1"/>
    <col min="8968" max="8968" width="7.5703125" customWidth="1"/>
    <col min="8971" max="8971" width="13.7109375" customWidth="1"/>
    <col min="8972" max="8972" width="6.85546875" customWidth="1"/>
    <col min="8973" max="8973" width="16.28515625" customWidth="1"/>
    <col min="8974" max="8974" width="4.85546875" customWidth="1"/>
    <col min="8975" max="8975" width="9" customWidth="1"/>
    <col min="8976" max="8976" width="15.5703125" customWidth="1"/>
    <col min="8977" max="8977" width="4" customWidth="1"/>
    <col min="9217" max="9217" width="8.7109375" customWidth="1"/>
    <col min="9218" max="9218" width="7.85546875" customWidth="1"/>
    <col min="9219" max="9219" width="7.28515625" customWidth="1"/>
    <col min="9220" max="9222" width="6.85546875" customWidth="1"/>
    <col min="9223" max="9223" width="9" customWidth="1"/>
    <col min="9224" max="9224" width="7.5703125" customWidth="1"/>
    <col min="9227" max="9227" width="13.7109375" customWidth="1"/>
    <col min="9228" max="9228" width="6.85546875" customWidth="1"/>
    <col min="9229" max="9229" width="16.28515625" customWidth="1"/>
    <col min="9230" max="9230" width="4.85546875" customWidth="1"/>
    <col min="9231" max="9231" width="9" customWidth="1"/>
    <col min="9232" max="9232" width="15.5703125" customWidth="1"/>
    <col min="9233" max="9233" width="4" customWidth="1"/>
    <col min="9473" max="9473" width="8.7109375" customWidth="1"/>
    <col min="9474" max="9474" width="7.85546875" customWidth="1"/>
    <col min="9475" max="9475" width="7.28515625" customWidth="1"/>
    <col min="9476" max="9478" width="6.85546875" customWidth="1"/>
    <col min="9479" max="9479" width="9" customWidth="1"/>
    <col min="9480" max="9480" width="7.5703125" customWidth="1"/>
    <col min="9483" max="9483" width="13.7109375" customWidth="1"/>
    <col min="9484" max="9484" width="6.85546875" customWidth="1"/>
    <col min="9485" max="9485" width="16.28515625" customWidth="1"/>
    <col min="9486" max="9486" width="4.85546875" customWidth="1"/>
    <col min="9487" max="9487" width="9" customWidth="1"/>
    <col min="9488" max="9488" width="15.5703125" customWidth="1"/>
    <col min="9489" max="9489" width="4" customWidth="1"/>
    <col min="9729" max="9729" width="8.7109375" customWidth="1"/>
    <col min="9730" max="9730" width="7.85546875" customWidth="1"/>
    <col min="9731" max="9731" width="7.28515625" customWidth="1"/>
    <col min="9732" max="9734" width="6.85546875" customWidth="1"/>
    <col min="9735" max="9735" width="9" customWidth="1"/>
    <col min="9736" max="9736" width="7.5703125" customWidth="1"/>
    <col min="9739" max="9739" width="13.7109375" customWidth="1"/>
    <col min="9740" max="9740" width="6.85546875" customWidth="1"/>
    <col min="9741" max="9741" width="16.28515625" customWidth="1"/>
    <col min="9742" max="9742" width="4.85546875" customWidth="1"/>
    <col min="9743" max="9743" width="9" customWidth="1"/>
    <col min="9744" max="9744" width="15.5703125" customWidth="1"/>
    <col min="9745" max="9745" width="4" customWidth="1"/>
    <col min="9985" max="9985" width="8.7109375" customWidth="1"/>
    <col min="9986" max="9986" width="7.85546875" customWidth="1"/>
    <col min="9987" max="9987" width="7.28515625" customWidth="1"/>
    <col min="9988" max="9990" width="6.85546875" customWidth="1"/>
    <col min="9991" max="9991" width="9" customWidth="1"/>
    <col min="9992" max="9992" width="7.5703125" customWidth="1"/>
    <col min="9995" max="9995" width="13.7109375" customWidth="1"/>
    <col min="9996" max="9996" width="6.85546875" customWidth="1"/>
    <col min="9997" max="9997" width="16.28515625" customWidth="1"/>
    <col min="9998" max="9998" width="4.85546875" customWidth="1"/>
    <col min="9999" max="9999" width="9" customWidth="1"/>
    <col min="10000" max="10000" width="15.5703125" customWidth="1"/>
    <col min="10001" max="10001" width="4" customWidth="1"/>
    <col min="10241" max="10241" width="8.7109375" customWidth="1"/>
    <col min="10242" max="10242" width="7.85546875" customWidth="1"/>
    <col min="10243" max="10243" width="7.28515625" customWidth="1"/>
    <col min="10244" max="10246" width="6.85546875" customWidth="1"/>
    <col min="10247" max="10247" width="9" customWidth="1"/>
    <col min="10248" max="10248" width="7.5703125" customWidth="1"/>
    <col min="10251" max="10251" width="13.7109375" customWidth="1"/>
    <col min="10252" max="10252" width="6.85546875" customWidth="1"/>
    <col min="10253" max="10253" width="16.28515625" customWidth="1"/>
    <col min="10254" max="10254" width="4.85546875" customWidth="1"/>
    <col min="10255" max="10255" width="9" customWidth="1"/>
    <col min="10256" max="10256" width="15.5703125" customWidth="1"/>
    <col min="10257" max="10257" width="4" customWidth="1"/>
    <col min="10497" max="10497" width="8.7109375" customWidth="1"/>
    <col min="10498" max="10498" width="7.85546875" customWidth="1"/>
    <col min="10499" max="10499" width="7.28515625" customWidth="1"/>
    <col min="10500" max="10502" width="6.85546875" customWidth="1"/>
    <col min="10503" max="10503" width="9" customWidth="1"/>
    <col min="10504" max="10504" width="7.5703125" customWidth="1"/>
    <col min="10507" max="10507" width="13.7109375" customWidth="1"/>
    <col min="10508" max="10508" width="6.85546875" customWidth="1"/>
    <col min="10509" max="10509" width="16.28515625" customWidth="1"/>
    <col min="10510" max="10510" width="4.85546875" customWidth="1"/>
    <col min="10511" max="10511" width="9" customWidth="1"/>
    <col min="10512" max="10512" width="15.5703125" customWidth="1"/>
    <col min="10513" max="10513" width="4" customWidth="1"/>
    <col min="10753" max="10753" width="8.7109375" customWidth="1"/>
    <col min="10754" max="10754" width="7.85546875" customWidth="1"/>
    <col min="10755" max="10755" width="7.28515625" customWidth="1"/>
    <col min="10756" max="10758" width="6.85546875" customWidth="1"/>
    <col min="10759" max="10759" width="9" customWidth="1"/>
    <col min="10760" max="10760" width="7.5703125" customWidth="1"/>
    <col min="10763" max="10763" width="13.7109375" customWidth="1"/>
    <col min="10764" max="10764" width="6.85546875" customWidth="1"/>
    <col min="10765" max="10765" width="16.28515625" customWidth="1"/>
    <col min="10766" max="10766" width="4.85546875" customWidth="1"/>
    <col min="10767" max="10767" width="9" customWidth="1"/>
    <col min="10768" max="10768" width="15.5703125" customWidth="1"/>
    <col min="10769" max="10769" width="4" customWidth="1"/>
    <col min="11009" max="11009" width="8.7109375" customWidth="1"/>
    <col min="11010" max="11010" width="7.85546875" customWidth="1"/>
    <col min="11011" max="11011" width="7.28515625" customWidth="1"/>
    <col min="11012" max="11014" width="6.85546875" customWidth="1"/>
    <col min="11015" max="11015" width="9" customWidth="1"/>
    <col min="11016" max="11016" width="7.5703125" customWidth="1"/>
    <col min="11019" max="11019" width="13.7109375" customWidth="1"/>
    <col min="11020" max="11020" width="6.85546875" customWidth="1"/>
    <col min="11021" max="11021" width="16.28515625" customWidth="1"/>
    <col min="11022" max="11022" width="4.85546875" customWidth="1"/>
    <col min="11023" max="11023" width="9" customWidth="1"/>
    <col min="11024" max="11024" width="15.5703125" customWidth="1"/>
    <col min="11025" max="11025" width="4" customWidth="1"/>
    <col min="11265" max="11265" width="8.7109375" customWidth="1"/>
    <col min="11266" max="11266" width="7.85546875" customWidth="1"/>
    <col min="11267" max="11267" width="7.28515625" customWidth="1"/>
    <col min="11268" max="11270" width="6.85546875" customWidth="1"/>
    <col min="11271" max="11271" width="9" customWidth="1"/>
    <col min="11272" max="11272" width="7.5703125" customWidth="1"/>
    <col min="11275" max="11275" width="13.7109375" customWidth="1"/>
    <col min="11276" max="11276" width="6.85546875" customWidth="1"/>
    <col min="11277" max="11277" width="16.28515625" customWidth="1"/>
    <col min="11278" max="11278" width="4.85546875" customWidth="1"/>
    <col min="11279" max="11279" width="9" customWidth="1"/>
    <col min="11280" max="11280" width="15.5703125" customWidth="1"/>
    <col min="11281" max="11281" width="4" customWidth="1"/>
    <col min="11521" max="11521" width="8.7109375" customWidth="1"/>
    <col min="11522" max="11522" width="7.85546875" customWidth="1"/>
    <col min="11523" max="11523" width="7.28515625" customWidth="1"/>
    <col min="11524" max="11526" width="6.85546875" customWidth="1"/>
    <col min="11527" max="11527" width="9" customWidth="1"/>
    <col min="11528" max="11528" width="7.5703125" customWidth="1"/>
    <col min="11531" max="11531" width="13.7109375" customWidth="1"/>
    <col min="11532" max="11532" width="6.85546875" customWidth="1"/>
    <col min="11533" max="11533" width="16.28515625" customWidth="1"/>
    <col min="11534" max="11534" width="4.85546875" customWidth="1"/>
    <col min="11535" max="11535" width="9" customWidth="1"/>
    <col min="11536" max="11536" width="15.5703125" customWidth="1"/>
    <col min="11537" max="11537" width="4" customWidth="1"/>
    <col min="11777" max="11777" width="8.7109375" customWidth="1"/>
    <col min="11778" max="11778" width="7.85546875" customWidth="1"/>
    <col min="11779" max="11779" width="7.28515625" customWidth="1"/>
    <col min="11780" max="11782" width="6.85546875" customWidth="1"/>
    <col min="11783" max="11783" width="9" customWidth="1"/>
    <col min="11784" max="11784" width="7.5703125" customWidth="1"/>
    <col min="11787" max="11787" width="13.7109375" customWidth="1"/>
    <col min="11788" max="11788" width="6.85546875" customWidth="1"/>
    <col min="11789" max="11789" width="16.28515625" customWidth="1"/>
    <col min="11790" max="11790" width="4.85546875" customWidth="1"/>
    <col min="11791" max="11791" width="9" customWidth="1"/>
    <col min="11792" max="11792" width="15.5703125" customWidth="1"/>
    <col min="11793" max="11793" width="4" customWidth="1"/>
    <col min="12033" max="12033" width="8.7109375" customWidth="1"/>
    <col min="12034" max="12034" width="7.85546875" customWidth="1"/>
    <col min="12035" max="12035" width="7.28515625" customWidth="1"/>
    <col min="12036" max="12038" width="6.85546875" customWidth="1"/>
    <col min="12039" max="12039" width="9" customWidth="1"/>
    <col min="12040" max="12040" width="7.5703125" customWidth="1"/>
    <col min="12043" max="12043" width="13.7109375" customWidth="1"/>
    <col min="12044" max="12044" width="6.85546875" customWidth="1"/>
    <col min="12045" max="12045" width="16.28515625" customWidth="1"/>
    <col min="12046" max="12046" width="4.85546875" customWidth="1"/>
    <col min="12047" max="12047" width="9" customWidth="1"/>
    <col min="12048" max="12048" width="15.5703125" customWidth="1"/>
    <col min="12049" max="12049" width="4" customWidth="1"/>
    <col min="12289" max="12289" width="8.7109375" customWidth="1"/>
    <col min="12290" max="12290" width="7.85546875" customWidth="1"/>
    <col min="12291" max="12291" width="7.28515625" customWidth="1"/>
    <col min="12292" max="12294" width="6.85546875" customWidth="1"/>
    <col min="12295" max="12295" width="9" customWidth="1"/>
    <col min="12296" max="12296" width="7.5703125" customWidth="1"/>
    <col min="12299" max="12299" width="13.7109375" customWidth="1"/>
    <col min="12300" max="12300" width="6.85546875" customWidth="1"/>
    <col min="12301" max="12301" width="16.28515625" customWidth="1"/>
    <col min="12302" max="12302" width="4.85546875" customWidth="1"/>
    <col min="12303" max="12303" width="9" customWidth="1"/>
    <col min="12304" max="12304" width="15.5703125" customWidth="1"/>
    <col min="12305" max="12305" width="4" customWidth="1"/>
    <col min="12545" max="12545" width="8.7109375" customWidth="1"/>
    <col min="12546" max="12546" width="7.85546875" customWidth="1"/>
    <col min="12547" max="12547" width="7.28515625" customWidth="1"/>
    <col min="12548" max="12550" width="6.85546875" customWidth="1"/>
    <col min="12551" max="12551" width="9" customWidth="1"/>
    <col min="12552" max="12552" width="7.5703125" customWidth="1"/>
    <col min="12555" max="12555" width="13.7109375" customWidth="1"/>
    <col min="12556" max="12556" width="6.85546875" customWidth="1"/>
    <col min="12557" max="12557" width="16.28515625" customWidth="1"/>
    <col min="12558" max="12558" width="4.85546875" customWidth="1"/>
    <col min="12559" max="12559" width="9" customWidth="1"/>
    <col min="12560" max="12560" width="15.5703125" customWidth="1"/>
    <col min="12561" max="12561" width="4" customWidth="1"/>
    <col min="12801" max="12801" width="8.7109375" customWidth="1"/>
    <col min="12802" max="12802" width="7.85546875" customWidth="1"/>
    <col min="12803" max="12803" width="7.28515625" customWidth="1"/>
    <col min="12804" max="12806" width="6.85546875" customWidth="1"/>
    <col min="12807" max="12807" width="9" customWidth="1"/>
    <col min="12808" max="12808" width="7.5703125" customWidth="1"/>
    <col min="12811" max="12811" width="13.7109375" customWidth="1"/>
    <col min="12812" max="12812" width="6.85546875" customWidth="1"/>
    <col min="12813" max="12813" width="16.28515625" customWidth="1"/>
    <col min="12814" max="12814" width="4.85546875" customWidth="1"/>
    <col min="12815" max="12815" width="9" customWidth="1"/>
    <col min="12816" max="12816" width="15.5703125" customWidth="1"/>
    <col min="12817" max="12817" width="4" customWidth="1"/>
    <col min="13057" max="13057" width="8.7109375" customWidth="1"/>
    <col min="13058" max="13058" width="7.85546875" customWidth="1"/>
    <col min="13059" max="13059" width="7.28515625" customWidth="1"/>
    <col min="13060" max="13062" width="6.85546875" customWidth="1"/>
    <col min="13063" max="13063" width="9" customWidth="1"/>
    <col min="13064" max="13064" width="7.5703125" customWidth="1"/>
    <col min="13067" max="13067" width="13.7109375" customWidth="1"/>
    <col min="13068" max="13068" width="6.85546875" customWidth="1"/>
    <col min="13069" max="13069" width="16.28515625" customWidth="1"/>
    <col min="13070" max="13070" width="4.85546875" customWidth="1"/>
    <col min="13071" max="13071" width="9" customWidth="1"/>
    <col min="13072" max="13072" width="15.5703125" customWidth="1"/>
    <col min="13073" max="13073" width="4" customWidth="1"/>
    <col min="13313" max="13313" width="8.7109375" customWidth="1"/>
    <col min="13314" max="13314" width="7.85546875" customWidth="1"/>
    <col min="13315" max="13315" width="7.28515625" customWidth="1"/>
    <col min="13316" max="13318" width="6.85546875" customWidth="1"/>
    <col min="13319" max="13319" width="9" customWidth="1"/>
    <col min="13320" max="13320" width="7.5703125" customWidth="1"/>
    <col min="13323" max="13323" width="13.7109375" customWidth="1"/>
    <col min="13324" max="13324" width="6.85546875" customWidth="1"/>
    <col min="13325" max="13325" width="16.28515625" customWidth="1"/>
    <col min="13326" max="13326" width="4.85546875" customWidth="1"/>
    <col min="13327" max="13327" width="9" customWidth="1"/>
    <col min="13328" max="13328" width="15.5703125" customWidth="1"/>
    <col min="13329" max="13329" width="4" customWidth="1"/>
    <col min="13569" max="13569" width="8.7109375" customWidth="1"/>
    <col min="13570" max="13570" width="7.85546875" customWidth="1"/>
    <col min="13571" max="13571" width="7.28515625" customWidth="1"/>
    <col min="13572" max="13574" width="6.85546875" customWidth="1"/>
    <col min="13575" max="13575" width="9" customWidth="1"/>
    <col min="13576" max="13576" width="7.5703125" customWidth="1"/>
    <col min="13579" max="13579" width="13.7109375" customWidth="1"/>
    <col min="13580" max="13580" width="6.85546875" customWidth="1"/>
    <col min="13581" max="13581" width="16.28515625" customWidth="1"/>
    <col min="13582" max="13582" width="4.85546875" customWidth="1"/>
    <col min="13583" max="13583" width="9" customWidth="1"/>
    <col min="13584" max="13584" width="15.5703125" customWidth="1"/>
    <col min="13585" max="13585" width="4" customWidth="1"/>
    <col min="13825" max="13825" width="8.7109375" customWidth="1"/>
    <col min="13826" max="13826" width="7.85546875" customWidth="1"/>
    <col min="13827" max="13827" width="7.28515625" customWidth="1"/>
    <col min="13828" max="13830" width="6.85546875" customWidth="1"/>
    <col min="13831" max="13831" width="9" customWidth="1"/>
    <col min="13832" max="13832" width="7.5703125" customWidth="1"/>
    <col min="13835" max="13835" width="13.7109375" customWidth="1"/>
    <col min="13836" max="13836" width="6.85546875" customWidth="1"/>
    <col min="13837" max="13837" width="16.28515625" customWidth="1"/>
    <col min="13838" max="13838" width="4.85546875" customWidth="1"/>
    <col min="13839" max="13839" width="9" customWidth="1"/>
    <col min="13840" max="13840" width="15.5703125" customWidth="1"/>
    <col min="13841" max="13841" width="4" customWidth="1"/>
    <col min="14081" max="14081" width="8.7109375" customWidth="1"/>
    <col min="14082" max="14082" width="7.85546875" customWidth="1"/>
    <col min="14083" max="14083" width="7.28515625" customWidth="1"/>
    <col min="14084" max="14086" width="6.85546875" customWidth="1"/>
    <col min="14087" max="14087" width="9" customWidth="1"/>
    <col min="14088" max="14088" width="7.5703125" customWidth="1"/>
    <col min="14091" max="14091" width="13.7109375" customWidth="1"/>
    <col min="14092" max="14092" width="6.85546875" customWidth="1"/>
    <col min="14093" max="14093" width="16.28515625" customWidth="1"/>
    <col min="14094" max="14094" width="4.85546875" customWidth="1"/>
    <col min="14095" max="14095" width="9" customWidth="1"/>
    <col min="14096" max="14096" width="15.5703125" customWidth="1"/>
    <col min="14097" max="14097" width="4" customWidth="1"/>
    <col min="14337" max="14337" width="8.7109375" customWidth="1"/>
    <col min="14338" max="14338" width="7.85546875" customWidth="1"/>
    <col min="14339" max="14339" width="7.28515625" customWidth="1"/>
    <col min="14340" max="14342" width="6.85546875" customWidth="1"/>
    <col min="14343" max="14343" width="9" customWidth="1"/>
    <col min="14344" max="14344" width="7.5703125" customWidth="1"/>
    <col min="14347" max="14347" width="13.7109375" customWidth="1"/>
    <col min="14348" max="14348" width="6.85546875" customWidth="1"/>
    <col min="14349" max="14349" width="16.28515625" customWidth="1"/>
    <col min="14350" max="14350" width="4.85546875" customWidth="1"/>
    <col min="14351" max="14351" width="9" customWidth="1"/>
    <col min="14352" max="14352" width="15.5703125" customWidth="1"/>
    <col min="14353" max="14353" width="4" customWidth="1"/>
    <col min="14593" max="14593" width="8.7109375" customWidth="1"/>
    <col min="14594" max="14594" width="7.85546875" customWidth="1"/>
    <col min="14595" max="14595" width="7.28515625" customWidth="1"/>
    <col min="14596" max="14598" width="6.85546875" customWidth="1"/>
    <col min="14599" max="14599" width="9" customWidth="1"/>
    <col min="14600" max="14600" width="7.5703125" customWidth="1"/>
    <col min="14603" max="14603" width="13.7109375" customWidth="1"/>
    <col min="14604" max="14604" width="6.85546875" customWidth="1"/>
    <col min="14605" max="14605" width="16.28515625" customWidth="1"/>
    <col min="14606" max="14606" width="4.85546875" customWidth="1"/>
    <col min="14607" max="14607" width="9" customWidth="1"/>
    <col min="14608" max="14608" width="15.5703125" customWidth="1"/>
    <col min="14609" max="14609" width="4" customWidth="1"/>
    <col min="14849" max="14849" width="8.7109375" customWidth="1"/>
    <col min="14850" max="14850" width="7.85546875" customWidth="1"/>
    <col min="14851" max="14851" width="7.28515625" customWidth="1"/>
    <col min="14852" max="14854" width="6.85546875" customWidth="1"/>
    <col min="14855" max="14855" width="9" customWidth="1"/>
    <col min="14856" max="14856" width="7.5703125" customWidth="1"/>
    <col min="14859" max="14859" width="13.7109375" customWidth="1"/>
    <col min="14860" max="14860" width="6.85546875" customWidth="1"/>
    <col min="14861" max="14861" width="16.28515625" customWidth="1"/>
    <col min="14862" max="14862" width="4.85546875" customWidth="1"/>
    <col min="14863" max="14863" width="9" customWidth="1"/>
    <col min="14864" max="14864" width="15.5703125" customWidth="1"/>
    <col min="14865" max="14865" width="4" customWidth="1"/>
    <col min="15105" max="15105" width="8.7109375" customWidth="1"/>
    <col min="15106" max="15106" width="7.85546875" customWidth="1"/>
    <col min="15107" max="15107" width="7.28515625" customWidth="1"/>
    <col min="15108" max="15110" width="6.85546875" customWidth="1"/>
    <col min="15111" max="15111" width="9" customWidth="1"/>
    <col min="15112" max="15112" width="7.5703125" customWidth="1"/>
    <col min="15115" max="15115" width="13.7109375" customWidth="1"/>
    <col min="15116" max="15116" width="6.85546875" customWidth="1"/>
    <col min="15117" max="15117" width="16.28515625" customWidth="1"/>
    <col min="15118" max="15118" width="4.85546875" customWidth="1"/>
    <col min="15119" max="15119" width="9" customWidth="1"/>
    <col min="15120" max="15120" width="15.5703125" customWidth="1"/>
    <col min="15121" max="15121" width="4" customWidth="1"/>
    <col min="15361" max="15361" width="8.7109375" customWidth="1"/>
    <col min="15362" max="15362" width="7.85546875" customWidth="1"/>
    <col min="15363" max="15363" width="7.28515625" customWidth="1"/>
    <col min="15364" max="15366" width="6.85546875" customWidth="1"/>
    <col min="15367" max="15367" width="9" customWidth="1"/>
    <col min="15368" max="15368" width="7.5703125" customWidth="1"/>
    <col min="15371" max="15371" width="13.7109375" customWidth="1"/>
    <col min="15372" max="15372" width="6.85546875" customWidth="1"/>
    <col min="15373" max="15373" width="16.28515625" customWidth="1"/>
    <col min="15374" max="15374" width="4.85546875" customWidth="1"/>
    <col min="15375" max="15375" width="9" customWidth="1"/>
    <col min="15376" max="15376" width="15.5703125" customWidth="1"/>
    <col min="15377" max="15377" width="4" customWidth="1"/>
    <col min="15617" max="15617" width="8.7109375" customWidth="1"/>
    <col min="15618" max="15618" width="7.85546875" customWidth="1"/>
    <col min="15619" max="15619" width="7.28515625" customWidth="1"/>
    <col min="15620" max="15622" width="6.85546875" customWidth="1"/>
    <col min="15623" max="15623" width="9" customWidth="1"/>
    <col min="15624" max="15624" width="7.5703125" customWidth="1"/>
    <col min="15627" max="15627" width="13.7109375" customWidth="1"/>
    <col min="15628" max="15628" width="6.85546875" customWidth="1"/>
    <col min="15629" max="15629" width="16.28515625" customWidth="1"/>
    <col min="15630" max="15630" width="4.85546875" customWidth="1"/>
    <col min="15631" max="15631" width="9" customWidth="1"/>
    <col min="15632" max="15632" width="15.5703125" customWidth="1"/>
    <col min="15633" max="15633" width="4" customWidth="1"/>
    <col min="15873" max="15873" width="8.7109375" customWidth="1"/>
    <col min="15874" max="15874" width="7.85546875" customWidth="1"/>
    <col min="15875" max="15875" width="7.28515625" customWidth="1"/>
    <col min="15876" max="15878" width="6.85546875" customWidth="1"/>
    <col min="15879" max="15879" width="9" customWidth="1"/>
    <col min="15880" max="15880" width="7.5703125" customWidth="1"/>
    <col min="15883" max="15883" width="13.7109375" customWidth="1"/>
    <col min="15884" max="15884" width="6.85546875" customWidth="1"/>
    <col min="15885" max="15885" width="16.28515625" customWidth="1"/>
    <col min="15886" max="15886" width="4.85546875" customWidth="1"/>
    <col min="15887" max="15887" width="9" customWidth="1"/>
    <col min="15888" max="15888" width="15.5703125" customWidth="1"/>
    <col min="15889" max="15889" width="4" customWidth="1"/>
    <col min="16129" max="16129" width="8.7109375" customWidth="1"/>
    <col min="16130" max="16130" width="7.85546875" customWidth="1"/>
    <col min="16131" max="16131" width="7.28515625" customWidth="1"/>
    <col min="16132" max="16134" width="6.85546875" customWidth="1"/>
    <col min="16135" max="16135" width="9" customWidth="1"/>
    <col min="16136" max="16136" width="7.5703125" customWidth="1"/>
    <col min="16139" max="16139" width="13.7109375" customWidth="1"/>
    <col min="16140" max="16140" width="6.85546875" customWidth="1"/>
    <col min="16141" max="16141" width="16.28515625" customWidth="1"/>
    <col min="16142" max="16142" width="4.85546875" customWidth="1"/>
    <col min="16143" max="16143" width="9" customWidth="1"/>
    <col min="16144" max="16144" width="15.5703125" customWidth="1"/>
    <col min="16145" max="16145" width="4" customWidth="1"/>
  </cols>
  <sheetData>
    <row r="1" spans="1:20" ht="23.25" x14ac:dyDescent="0.35">
      <c r="A1" s="613" t="s">
        <v>324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3"/>
      <c r="O1" s="613"/>
      <c r="P1" s="613"/>
      <c r="Q1" s="613"/>
      <c r="R1" s="613"/>
      <c r="S1" s="613"/>
      <c r="T1" s="613"/>
    </row>
    <row r="2" spans="1:20" ht="15.75" customHeight="1" x14ac:dyDescent="0.25">
      <c r="A2" s="446" t="s">
        <v>109</v>
      </c>
      <c r="B2" s="446" t="s">
        <v>237</v>
      </c>
      <c r="C2" s="612" t="s">
        <v>238</v>
      </c>
      <c r="D2" s="612"/>
      <c r="E2" s="614" t="s">
        <v>239</v>
      </c>
      <c r="F2" s="615"/>
      <c r="G2" s="615"/>
      <c r="H2" s="615"/>
      <c r="I2" s="615"/>
      <c r="J2" s="615"/>
      <c r="K2" s="615"/>
      <c r="L2" s="615"/>
      <c r="M2" s="615"/>
      <c r="N2" s="616"/>
      <c r="O2" s="614" t="s">
        <v>240</v>
      </c>
      <c r="P2" s="615"/>
      <c r="Q2" s="615"/>
      <c r="R2" s="615"/>
      <c r="S2" s="615"/>
      <c r="T2" s="616"/>
    </row>
    <row r="3" spans="1:20" ht="15.75" customHeight="1" x14ac:dyDescent="0.25">
      <c r="A3" s="410" t="s">
        <v>241</v>
      </c>
      <c r="B3" s="410" t="s">
        <v>2</v>
      </c>
      <c r="C3" s="448" t="s">
        <v>242</v>
      </c>
      <c r="D3" s="448" t="s">
        <v>243</v>
      </c>
      <c r="E3" s="614" t="s">
        <v>325</v>
      </c>
      <c r="F3" s="615"/>
      <c r="G3" s="615"/>
      <c r="H3" s="615"/>
      <c r="I3" s="615"/>
      <c r="J3" s="615"/>
      <c r="K3" s="615"/>
      <c r="L3" s="615"/>
      <c r="M3" s="615"/>
      <c r="N3" s="616"/>
      <c r="O3" s="448" t="s">
        <v>320</v>
      </c>
      <c r="P3" s="614" t="s">
        <v>246</v>
      </c>
      <c r="Q3" s="615"/>
      <c r="R3" s="616"/>
      <c r="S3" s="617" t="s">
        <v>322</v>
      </c>
      <c r="T3" s="618"/>
    </row>
    <row r="4" spans="1:20" ht="15" x14ac:dyDescent="0.25">
      <c r="A4" s="410" t="s">
        <v>175</v>
      </c>
      <c r="B4" s="410" t="s">
        <v>247</v>
      </c>
      <c r="C4" s="414" t="s">
        <v>248</v>
      </c>
      <c r="D4" s="414" t="s">
        <v>249</v>
      </c>
      <c r="E4" s="446" t="s">
        <v>258</v>
      </c>
      <c r="F4" s="450" t="s">
        <v>308</v>
      </c>
      <c r="G4" s="446" t="s">
        <v>309</v>
      </c>
      <c r="H4" s="446" t="s">
        <v>310</v>
      </c>
      <c r="I4" s="614" t="s">
        <v>312</v>
      </c>
      <c r="J4" s="615"/>
      <c r="K4" s="615"/>
      <c r="L4" s="615"/>
      <c r="M4" s="615"/>
      <c r="N4" s="616"/>
      <c r="O4" s="414" t="s">
        <v>321</v>
      </c>
      <c r="P4" s="446" t="s">
        <v>13</v>
      </c>
      <c r="Q4" s="446" t="s">
        <v>251</v>
      </c>
      <c r="R4" s="446" t="s">
        <v>229</v>
      </c>
      <c r="S4" s="452"/>
      <c r="T4" s="452"/>
    </row>
    <row r="5" spans="1:20" ht="15" x14ac:dyDescent="0.25">
      <c r="A5" s="410" t="s">
        <v>194</v>
      </c>
      <c r="B5" s="410"/>
      <c r="C5" s="414" t="s">
        <v>253</v>
      </c>
      <c r="D5" s="414" t="s">
        <v>254</v>
      </c>
      <c r="E5" s="410" t="s">
        <v>264</v>
      </c>
      <c r="F5" s="414"/>
      <c r="G5" s="410"/>
      <c r="H5" s="410" t="s">
        <v>311</v>
      </c>
      <c r="I5" s="448" t="s">
        <v>313</v>
      </c>
      <c r="J5" s="448" t="s">
        <v>315</v>
      </c>
      <c r="K5" s="448" t="s">
        <v>315</v>
      </c>
      <c r="L5" s="446" t="s">
        <v>318</v>
      </c>
      <c r="M5" s="446" t="s">
        <v>188</v>
      </c>
      <c r="N5" s="448" t="s">
        <v>319</v>
      </c>
      <c r="O5" s="410" t="s">
        <v>250</v>
      </c>
      <c r="P5" s="414"/>
      <c r="Q5" s="414"/>
      <c r="R5" s="414"/>
      <c r="S5" s="453" t="s">
        <v>243</v>
      </c>
      <c r="T5" s="453" t="s">
        <v>220</v>
      </c>
    </row>
    <row r="6" spans="1:20" ht="15" x14ac:dyDescent="0.25">
      <c r="A6" s="447" t="s">
        <v>197</v>
      </c>
      <c r="B6" s="447"/>
      <c r="C6" s="449" t="s">
        <v>255</v>
      </c>
      <c r="D6" s="449" t="s">
        <v>256</v>
      </c>
      <c r="E6" s="447" t="s">
        <v>323</v>
      </c>
      <c r="F6" s="447"/>
      <c r="G6" s="447"/>
      <c r="H6" s="447"/>
      <c r="I6" s="447" t="s">
        <v>314</v>
      </c>
      <c r="J6" s="447" t="s">
        <v>316</v>
      </c>
      <c r="K6" s="451" t="s">
        <v>317</v>
      </c>
      <c r="L6" s="447"/>
      <c r="M6" s="447"/>
      <c r="N6" s="449"/>
      <c r="O6" s="449"/>
      <c r="P6" s="449"/>
      <c r="Q6" s="449"/>
      <c r="R6" s="449"/>
      <c r="S6" s="454"/>
      <c r="T6" s="454"/>
    </row>
    <row r="7" spans="1:20" ht="15" customHeight="1" x14ac:dyDescent="0.2">
      <c r="A7" s="442"/>
      <c r="B7" s="443"/>
      <c r="C7" s="443"/>
      <c r="D7" s="443"/>
      <c r="E7" s="168"/>
      <c r="F7" s="168"/>
      <c r="G7" s="168"/>
      <c r="H7" s="183"/>
      <c r="I7" s="183"/>
      <c r="J7" s="168"/>
      <c r="K7" s="168"/>
      <c r="L7" s="168"/>
      <c r="M7" s="168"/>
      <c r="N7" s="168"/>
      <c r="O7" s="369"/>
      <c r="P7" s="369"/>
      <c r="Q7" s="369"/>
      <c r="R7" s="369"/>
      <c r="S7" s="444"/>
      <c r="T7" s="445"/>
    </row>
    <row r="8" spans="1:20" ht="15" customHeight="1" x14ac:dyDescent="0.2">
      <c r="A8" s="436"/>
      <c r="B8" s="437"/>
      <c r="C8" s="437"/>
      <c r="D8" s="437"/>
      <c r="E8" s="5"/>
      <c r="F8" s="5"/>
      <c r="G8" s="168"/>
      <c r="H8" s="183"/>
      <c r="I8" s="10"/>
      <c r="J8" s="5"/>
      <c r="K8" s="5"/>
      <c r="L8" s="5"/>
      <c r="M8" s="5"/>
      <c r="N8" s="5"/>
      <c r="O8" s="82"/>
      <c r="P8" s="82"/>
      <c r="Q8" s="82"/>
      <c r="R8" s="82"/>
      <c r="S8" s="394"/>
      <c r="T8" s="392"/>
    </row>
    <row r="9" spans="1:20" ht="15" customHeight="1" x14ac:dyDescent="0.2">
      <c r="A9" s="436"/>
      <c r="B9" s="437"/>
      <c r="C9" s="437"/>
      <c r="D9" s="437"/>
      <c r="E9" s="5"/>
      <c r="F9" s="168"/>
      <c r="G9" s="168"/>
      <c r="H9" s="183"/>
      <c r="I9" s="522"/>
      <c r="J9" s="520"/>
      <c r="K9" s="5"/>
      <c r="L9" s="5"/>
      <c r="M9" s="5"/>
      <c r="N9" s="438"/>
      <c r="O9" s="82"/>
      <c r="P9" s="82"/>
      <c r="Q9" s="82"/>
      <c r="R9" s="82"/>
      <c r="S9" s="394"/>
      <c r="T9" s="392"/>
    </row>
    <row r="10" spans="1:20" ht="15" customHeight="1" x14ac:dyDescent="0.2">
      <c r="A10" s="436"/>
      <c r="B10" s="437"/>
      <c r="C10" s="437"/>
      <c r="D10" s="437"/>
      <c r="E10" s="5"/>
      <c r="F10" s="5"/>
      <c r="G10" s="168"/>
      <c r="H10" s="183"/>
      <c r="I10" s="10"/>
      <c r="J10" s="5"/>
      <c r="K10" s="5"/>
      <c r="L10" s="5"/>
      <c r="M10" s="5"/>
      <c r="N10" s="5"/>
      <c r="O10" s="82"/>
      <c r="P10" s="82"/>
      <c r="Q10" s="82"/>
      <c r="R10" s="82"/>
      <c r="S10" s="394"/>
      <c r="T10" s="392"/>
    </row>
    <row r="11" spans="1:20" ht="15" customHeight="1" x14ac:dyDescent="0.2">
      <c r="A11" s="436"/>
      <c r="B11" s="437"/>
      <c r="C11" s="437"/>
      <c r="D11" s="437"/>
      <c r="E11" s="5"/>
      <c r="F11" s="5"/>
      <c r="G11" s="168"/>
      <c r="H11" s="183"/>
      <c r="I11" s="10"/>
      <c r="J11" s="5"/>
      <c r="K11" s="5"/>
      <c r="L11" s="5"/>
      <c r="M11" s="5"/>
      <c r="N11" s="5"/>
      <c r="O11" s="82"/>
      <c r="P11" s="82"/>
      <c r="Q11" s="82"/>
      <c r="R11" s="82"/>
      <c r="S11" s="394"/>
      <c r="T11" s="392"/>
    </row>
    <row r="12" spans="1:20" ht="15" customHeight="1" x14ac:dyDescent="0.2">
      <c r="A12" s="439"/>
      <c r="B12" s="437"/>
      <c r="C12" s="437"/>
      <c r="D12" s="437"/>
      <c r="E12" s="5"/>
      <c r="F12" s="5"/>
      <c r="G12" s="168"/>
      <c r="H12" s="183"/>
      <c r="I12" s="10"/>
      <c r="J12" s="5"/>
      <c r="K12" s="5"/>
      <c r="L12" s="5"/>
      <c r="M12" s="5"/>
      <c r="N12" s="5"/>
      <c r="O12" s="82"/>
      <c r="P12" s="82"/>
      <c r="Q12" s="82"/>
      <c r="R12" s="82"/>
      <c r="S12" s="394"/>
      <c r="T12" s="392"/>
    </row>
    <row r="13" spans="1:20" ht="15" customHeight="1" x14ac:dyDescent="0.2">
      <c r="A13" s="439"/>
      <c r="B13" s="437"/>
      <c r="C13" s="437"/>
      <c r="D13" s="437"/>
      <c r="E13" s="5"/>
      <c r="F13" s="5"/>
      <c r="G13" s="5"/>
      <c r="H13" s="183"/>
      <c r="I13" s="10"/>
      <c r="J13" s="5"/>
      <c r="K13" s="5"/>
      <c r="L13" s="5"/>
      <c r="M13" s="5"/>
      <c r="N13" s="5"/>
      <c r="O13" s="82"/>
      <c r="P13" s="82"/>
      <c r="Q13" s="82"/>
      <c r="R13" s="82"/>
      <c r="S13" s="394"/>
      <c r="T13" s="392"/>
    </row>
    <row r="14" spans="1:20" ht="15" customHeight="1" x14ac:dyDescent="0.2">
      <c r="A14" s="439"/>
      <c r="B14" s="437"/>
      <c r="C14" s="437"/>
      <c r="D14" s="437"/>
      <c r="E14" s="5"/>
      <c r="F14" s="5"/>
      <c r="G14" s="5"/>
      <c r="H14" s="183"/>
      <c r="I14" s="10"/>
      <c r="J14" s="5"/>
      <c r="K14" s="5"/>
      <c r="L14" s="5"/>
      <c r="M14" s="5"/>
      <c r="N14" s="5"/>
      <c r="O14" s="82"/>
      <c r="P14" s="82"/>
      <c r="Q14" s="82"/>
      <c r="R14" s="82"/>
      <c r="S14" s="394"/>
      <c r="T14" s="392"/>
    </row>
    <row r="15" spans="1:20" ht="15" customHeight="1" x14ac:dyDescent="0.2">
      <c r="A15" s="439"/>
      <c r="B15" s="437"/>
      <c r="C15" s="437"/>
      <c r="D15" s="437"/>
      <c r="E15" s="5"/>
      <c r="F15" s="5"/>
      <c r="G15" s="5"/>
      <c r="H15" s="183"/>
      <c r="I15" s="10"/>
      <c r="J15" s="5"/>
      <c r="K15" s="5"/>
      <c r="L15" s="5"/>
      <c r="M15" s="5"/>
      <c r="N15" s="5"/>
      <c r="O15" s="82"/>
      <c r="P15" s="82"/>
      <c r="Q15" s="82"/>
      <c r="R15" s="82"/>
      <c r="S15" s="394"/>
      <c r="T15" s="392"/>
    </row>
    <row r="16" spans="1:20" ht="15" customHeight="1" x14ac:dyDescent="0.2">
      <c r="A16" s="439"/>
      <c r="B16" s="437"/>
      <c r="C16" s="437"/>
      <c r="D16" s="437"/>
      <c r="E16" s="5"/>
      <c r="F16" s="5"/>
      <c r="G16" s="5"/>
      <c r="H16" s="183">
        <f t="shared" ref="H16:H35" si="0">SUM(I16:N16)</f>
        <v>0</v>
      </c>
      <c r="I16" s="10"/>
      <c r="J16" s="5"/>
      <c r="K16" s="5"/>
      <c r="L16" s="5"/>
      <c r="M16" s="5"/>
      <c r="N16" s="5"/>
      <c r="O16" s="82"/>
      <c r="P16" s="82"/>
      <c r="Q16" s="82"/>
      <c r="R16" s="82"/>
      <c r="S16" s="394"/>
      <c r="T16" s="392"/>
    </row>
    <row r="17" spans="1:20" ht="15" customHeight="1" x14ac:dyDescent="0.2">
      <c r="A17" s="439"/>
      <c r="B17" s="437"/>
      <c r="C17" s="437"/>
      <c r="D17" s="437"/>
      <c r="E17" s="5"/>
      <c r="F17" s="5"/>
      <c r="G17" s="5"/>
      <c r="H17" s="183">
        <f t="shared" si="0"/>
        <v>0</v>
      </c>
      <c r="I17" s="10"/>
      <c r="J17" s="5"/>
      <c r="K17" s="5"/>
      <c r="L17" s="5"/>
      <c r="M17" s="5"/>
      <c r="N17" s="5"/>
      <c r="O17" s="82"/>
      <c r="P17" s="82"/>
      <c r="Q17" s="82"/>
      <c r="R17" s="82"/>
      <c r="S17" s="394"/>
      <c r="T17" s="392"/>
    </row>
    <row r="18" spans="1:20" ht="15" customHeight="1" x14ac:dyDescent="0.2">
      <c r="A18" s="439"/>
      <c r="B18" s="437"/>
      <c r="C18" s="437"/>
      <c r="D18" s="437"/>
      <c r="E18" s="5"/>
      <c r="F18" s="5"/>
      <c r="G18" s="5"/>
      <c r="H18" s="183">
        <f t="shared" si="0"/>
        <v>0</v>
      </c>
      <c r="I18" s="10"/>
      <c r="J18" s="5"/>
      <c r="K18" s="5"/>
      <c r="L18" s="5"/>
      <c r="M18" s="5"/>
      <c r="N18" s="5"/>
      <c r="O18" s="82"/>
      <c r="P18" s="82"/>
      <c r="Q18" s="82"/>
      <c r="R18" s="82"/>
      <c r="S18" s="394"/>
      <c r="T18" s="392"/>
    </row>
    <row r="19" spans="1:20" ht="15" customHeight="1" x14ac:dyDescent="0.2">
      <c r="A19" s="439"/>
      <c r="B19" s="437"/>
      <c r="C19" s="437"/>
      <c r="D19" s="437"/>
      <c r="E19" s="5"/>
      <c r="F19" s="5"/>
      <c r="G19" s="5"/>
      <c r="H19" s="183">
        <f t="shared" si="0"/>
        <v>0</v>
      </c>
      <c r="I19" s="10"/>
      <c r="J19" s="5"/>
      <c r="K19" s="5"/>
      <c r="L19" s="5"/>
      <c r="M19" s="5"/>
      <c r="N19" s="5"/>
      <c r="O19" s="82"/>
      <c r="P19" s="82"/>
      <c r="Q19" s="82"/>
      <c r="R19" s="82"/>
      <c r="S19" s="394"/>
      <c r="T19" s="392"/>
    </row>
    <row r="20" spans="1:20" ht="15" customHeight="1" x14ac:dyDescent="0.2">
      <c r="A20" s="439"/>
      <c r="B20" s="437"/>
      <c r="C20" s="437"/>
      <c r="D20" s="437"/>
      <c r="E20" s="5"/>
      <c r="F20" s="5"/>
      <c r="G20" s="5"/>
      <c r="H20" s="183">
        <f t="shared" si="0"/>
        <v>0</v>
      </c>
      <c r="I20" s="10"/>
      <c r="J20" s="5"/>
      <c r="K20" s="5"/>
      <c r="L20" s="5"/>
      <c r="M20" s="5"/>
      <c r="N20" s="5"/>
      <c r="O20" s="82"/>
      <c r="P20" s="82"/>
      <c r="Q20" s="82"/>
      <c r="R20" s="82"/>
      <c r="S20" s="394"/>
      <c r="T20" s="392"/>
    </row>
    <row r="21" spans="1:20" ht="15" customHeight="1" x14ac:dyDescent="0.2">
      <c r="A21" s="439"/>
      <c r="B21" s="437"/>
      <c r="C21" s="437"/>
      <c r="D21" s="437"/>
      <c r="E21" s="5"/>
      <c r="F21" s="5"/>
      <c r="G21" s="5"/>
      <c r="H21" s="183">
        <f t="shared" si="0"/>
        <v>0</v>
      </c>
      <c r="I21" s="10"/>
      <c r="J21" s="5"/>
      <c r="K21" s="5"/>
      <c r="L21" s="5"/>
      <c r="M21" s="5"/>
      <c r="N21" s="5"/>
      <c r="O21" s="82"/>
      <c r="P21" s="82"/>
      <c r="Q21" s="82"/>
      <c r="R21" s="82"/>
      <c r="S21" s="394"/>
      <c r="T21" s="392"/>
    </row>
    <row r="22" spans="1:20" ht="15" customHeight="1" x14ac:dyDescent="0.2">
      <c r="A22" s="439"/>
      <c r="B22" s="437"/>
      <c r="C22" s="437"/>
      <c r="D22" s="437"/>
      <c r="E22" s="5"/>
      <c r="F22" s="5"/>
      <c r="G22" s="5"/>
      <c r="H22" s="183">
        <f t="shared" si="0"/>
        <v>0</v>
      </c>
      <c r="I22" s="10"/>
      <c r="J22" s="5"/>
      <c r="K22" s="5"/>
      <c r="L22" s="5"/>
      <c r="M22" s="5"/>
      <c r="N22" s="5"/>
      <c r="O22" s="82"/>
      <c r="P22" s="82"/>
      <c r="Q22" s="82"/>
      <c r="R22" s="82"/>
      <c r="S22" s="394"/>
      <c r="T22" s="392"/>
    </row>
    <row r="23" spans="1:20" ht="15" customHeight="1" x14ac:dyDescent="0.2">
      <c r="A23" s="439"/>
      <c r="B23" s="437"/>
      <c r="C23" s="437"/>
      <c r="D23" s="437"/>
      <c r="E23" s="5"/>
      <c r="F23" s="5"/>
      <c r="G23" s="5"/>
      <c r="H23" s="183">
        <f t="shared" si="0"/>
        <v>0</v>
      </c>
      <c r="I23" s="10"/>
      <c r="J23" s="5"/>
      <c r="K23" s="5"/>
      <c r="L23" s="5"/>
      <c r="M23" s="5"/>
      <c r="N23" s="5"/>
      <c r="O23" s="82"/>
      <c r="P23" s="82"/>
      <c r="Q23" s="82"/>
      <c r="R23" s="82"/>
      <c r="S23" s="394"/>
      <c r="T23" s="392"/>
    </row>
    <row r="24" spans="1:20" ht="15" customHeight="1" x14ac:dyDescent="0.2">
      <c r="A24" s="439"/>
      <c r="B24" s="437"/>
      <c r="C24" s="437"/>
      <c r="D24" s="437"/>
      <c r="E24" s="5"/>
      <c r="F24" s="5"/>
      <c r="G24" s="5"/>
      <c r="H24" s="183">
        <f t="shared" si="0"/>
        <v>0</v>
      </c>
      <c r="I24" s="10"/>
      <c r="J24" s="5"/>
      <c r="K24" s="5"/>
      <c r="L24" s="5"/>
      <c r="M24" s="5"/>
      <c r="N24" s="5"/>
      <c r="O24" s="82"/>
      <c r="P24" s="82"/>
      <c r="Q24" s="82"/>
      <c r="R24" s="82"/>
      <c r="S24" s="394"/>
      <c r="T24" s="392"/>
    </row>
    <row r="25" spans="1:20" ht="15" customHeight="1" x14ac:dyDescent="0.2">
      <c r="A25" s="439"/>
      <c r="B25" s="437"/>
      <c r="C25" s="437"/>
      <c r="D25" s="437"/>
      <c r="E25" s="5"/>
      <c r="F25" s="5"/>
      <c r="G25" s="5"/>
      <c r="H25" s="183">
        <f t="shared" si="0"/>
        <v>0</v>
      </c>
      <c r="I25" s="10"/>
      <c r="J25" s="5"/>
      <c r="K25" s="5"/>
      <c r="L25" s="5"/>
      <c r="M25" s="5"/>
      <c r="N25" s="5"/>
      <c r="O25" s="82"/>
      <c r="P25" s="82"/>
      <c r="Q25" s="82"/>
      <c r="R25" s="82"/>
      <c r="S25" s="394"/>
      <c r="T25" s="392"/>
    </row>
    <row r="26" spans="1:20" ht="15" customHeight="1" x14ac:dyDescent="0.2">
      <c r="A26" s="439"/>
      <c r="B26" s="437"/>
      <c r="C26" s="437"/>
      <c r="D26" s="437"/>
      <c r="E26" s="5"/>
      <c r="F26" s="5"/>
      <c r="G26" s="5"/>
      <c r="H26" s="183">
        <f t="shared" si="0"/>
        <v>0</v>
      </c>
      <c r="I26" s="10"/>
      <c r="J26" s="5"/>
      <c r="K26" s="5"/>
      <c r="L26" s="5"/>
      <c r="M26" s="5"/>
      <c r="N26" s="5"/>
      <c r="O26" s="82"/>
      <c r="P26" s="82"/>
      <c r="Q26" s="82"/>
      <c r="R26" s="82"/>
      <c r="S26" s="394"/>
      <c r="T26" s="392"/>
    </row>
    <row r="27" spans="1:20" ht="15" customHeight="1" x14ac:dyDescent="0.2">
      <c r="A27" s="439"/>
      <c r="B27" s="437"/>
      <c r="C27" s="437"/>
      <c r="D27" s="437"/>
      <c r="E27" s="5"/>
      <c r="F27" s="5"/>
      <c r="G27" s="5"/>
      <c r="H27" s="183">
        <f t="shared" si="0"/>
        <v>0</v>
      </c>
      <c r="I27" s="10"/>
      <c r="J27" s="5"/>
      <c r="K27" s="5"/>
      <c r="L27" s="5"/>
      <c r="M27" s="5"/>
      <c r="N27" s="5"/>
      <c r="O27" s="82"/>
      <c r="P27" s="82"/>
      <c r="Q27" s="82"/>
      <c r="R27" s="82"/>
      <c r="S27" s="394"/>
      <c r="T27" s="392"/>
    </row>
    <row r="28" spans="1:20" ht="15" customHeight="1" x14ac:dyDescent="0.2">
      <c r="A28" s="439"/>
      <c r="B28" s="437"/>
      <c r="C28" s="437"/>
      <c r="D28" s="437"/>
      <c r="E28" s="5"/>
      <c r="F28" s="5"/>
      <c r="G28" s="5"/>
      <c r="H28" s="183">
        <f t="shared" si="0"/>
        <v>0</v>
      </c>
      <c r="I28" s="10"/>
      <c r="J28" s="5"/>
      <c r="K28" s="5"/>
      <c r="L28" s="5"/>
      <c r="M28" s="5"/>
      <c r="N28" s="5"/>
      <c r="O28" s="82"/>
      <c r="P28" s="82"/>
      <c r="Q28" s="82"/>
      <c r="R28" s="82"/>
      <c r="S28" s="394"/>
      <c r="T28" s="392"/>
    </row>
    <row r="29" spans="1:20" ht="15" customHeight="1" x14ac:dyDescent="0.2">
      <c r="A29" s="439"/>
      <c r="B29" s="437"/>
      <c r="C29" s="437"/>
      <c r="D29" s="437"/>
      <c r="E29" s="5"/>
      <c r="F29" s="5"/>
      <c r="G29" s="5"/>
      <c r="H29" s="183">
        <f t="shared" si="0"/>
        <v>0</v>
      </c>
      <c r="I29" s="10"/>
      <c r="J29" s="5"/>
      <c r="K29" s="5"/>
      <c r="L29" s="5"/>
      <c r="M29" s="5"/>
      <c r="N29" s="5"/>
      <c r="O29" s="82"/>
      <c r="P29" s="82"/>
      <c r="Q29" s="82"/>
      <c r="R29" s="82"/>
      <c r="S29" s="394"/>
      <c r="T29" s="392"/>
    </row>
    <row r="30" spans="1:20" ht="15" customHeight="1" x14ac:dyDescent="0.2">
      <c r="A30" s="439"/>
      <c r="B30" s="437"/>
      <c r="C30" s="437"/>
      <c r="D30" s="437"/>
      <c r="E30" s="5"/>
      <c r="F30" s="5"/>
      <c r="G30" s="5"/>
      <c r="H30" s="183">
        <f t="shared" si="0"/>
        <v>0</v>
      </c>
      <c r="I30" s="10"/>
      <c r="J30" s="5"/>
      <c r="K30" s="5"/>
      <c r="L30" s="5"/>
      <c r="M30" s="5"/>
      <c r="N30" s="5"/>
      <c r="O30" s="82"/>
      <c r="P30" s="82"/>
      <c r="Q30" s="82"/>
      <c r="R30" s="82"/>
      <c r="S30" s="394"/>
      <c r="T30" s="392"/>
    </row>
    <row r="31" spans="1:20" ht="15" customHeight="1" x14ac:dyDescent="0.2">
      <c r="A31" s="439"/>
      <c r="B31" s="437"/>
      <c r="C31" s="437"/>
      <c r="D31" s="437"/>
      <c r="E31" s="5"/>
      <c r="F31" s="5"/>
      <c r="G31" s="5"/>
      <c r="H31" s="183">
        <f t="shared" si="0"/>
        <v>0</v>
      </c>
      <c r="I31" s="10"/>
      <c r="J31" s="5"/>
      <c r="K31" s="5"/>
      <c r="L31" s="5"/>
      <c r="M31" s="5"/>
      <c r="N31" s="5"/>
      <c r="O31" s="82"/>
      <c r="P31" s="82"/>
      <c r="Q31" s="82"/>
      <c r="R31" s="82"/>
      <c r="S31" s="394"/>
      <c r="T31" s="392"/>
    </row>
    <row r="32" spans="1:20" ht="15" customHeight="1" x14ac:dyDescent="0.2">
      <c r="A32" s="439"/>
      <c r="B32" s="437"/>
      <c r="C32" s="437"/>
      <c r="D32" s="437"/>
      <c r="E32" s="5"/>
      <c r="F32" s="5"/>
      <c r="G32" s="5"/>
      <c r="H32" s="183">
        <f t="shared" si="0"/>
        <v>0</v>
      </c>
      <c r="I32" s="10"/>
      <c r="J32" s="5"/>
      <c r="K32" s="5"/>
      <c r="L32" s="5"/>
      <c r="M32" s="5"/>
      <c r="N32" s="5"/>
      <c r="O32" s="82"/>
      <c r="P32" s="82"/>
      <c r="Q32" s="82"/>
      <c r="R32" s="82"/>
      <c r="S32" s="394"/>
      <c r="T32" s="392"/>
    </row>
    <row r="33" spans="1:20" ht="15" customHeight="1" x14ac:dyDescent="0.2">
      <c r="A33" s="439"/>
      <c r="B33" s="437"/>
      <c r="C33" s="437"/>
      <c r="D33" s="437"/>
      <c r="E33" s="5"/>
      <c r="F33" s="5"/>
      <c r="G33" s="5"/>
      <c r="H33" s="183">
        <f t="shared" si="0"/>
        <v>0</v>
      </c>
      <c r="I33" s="10"/>
      <c r="J33" s="5"/>
      <c r="K33" s="5"/>
      <c r="L33" s="5"/>
      <c r="M33" s="5"/>
      <c r="N33" s="5"/>
      <c r="O33" s="82"/>
      <c r="P33" s="82"/>
      <c r="Q33" s="82"/>
      <c r="R33" s="82"/>
      <c r="S33" s="394"/>
      <c r="T33" s="392"/>
    </row>
    <row r="34" spans="1:20" ht="15" customHeight="1" x14ac:dyDescent="0.2">
      <c r="A34" s="439"/>
      <c r="B34" s="437"/>
      <c r="C34" s="437"/>
      <c r="D34" s="437"/>
      <c r="E34" s="5"/>
      <c r="F34" s="5"/>
      <c r="G34" s="5"/>
      <c r="H34" s="183">
        <f t="shared" si="0"/>
        <v>0</v>
      </c>
      <c r="I34" s="10"/>
      <c r="J34" s="5"/>
      <c r="K34" s="5"/>
      <c r="L34" s="5"/>
      <c r="M34" s="5"/>
      <c r="N34" s="5"/>
      <c r="O34" s="82"/>
      <c r="P34" s="82"/>
      <c r="Q34" s="82"/>
      <c r="R34" s="82"/>
      <c r="S34" s="394"/>
      <c r="T34" s="392"/>
    </row>
    <row r="35" spans="1:20" ht="15" customHeight="1" x14ac:dyDescent="0.2">
      <c r="A35" s="439"/>
      <c r="B35" s="437"/>
      <c r="C35" s="437"/>
      <c r="D35" s="437"/>
      <c r="E35" s="5"/>
      <c r="F35" s="5"/>
      <c r="G35" s="5"/>
      <c r="H35" s="183">
        <f t="shared" si="0"/>
        <v>0</v>
      </c>
      <c r="I35" s="10"/>
      <c r="J35" s="5"/>
      <c r="K35" s="5"/>
      <c r="L35" s="5"/>
      <c r="M35" s="5"/>
      <c r="N35" s="5"/>
      <c r="O35" s="82"/>
      <c r="P35" s="82"/>
      <c r="Q35" s="82"/>
      <c r="R35" s="82"/>
      <c r="S35" s="394"/>
      <c r="T35" s="392"/>
    </row>
    <row r="36" spans="1:20" ht="15" customHeight="1" x14ac:dyDescent="0.2">
      <c r="A36" s="440" t="s">
        <v>299</v>
      </c>
      <c r="B36" s="382"/>
      <c r="C36" s="441">
        <f>SUM(C7:C35)</f>
        <v>0</v>
      </c>
      <c r="D36" s="17"/>
      <c r="E36" s="17"/>
      <c r="F36" s="34"/>
      <c r="G36" s="17"/>
      <c r="H36" s="455">
        <f>SUM(H7:H35)</f>
        <v>0</v>
      </c>
      <c r="I36" s="455">
        <f>SUM(I7:I35)</f>
        <v>0</v>
      </c>
      <c r="J36" s="455">
        <f t="shared" ref="J36:N36" si="1">SUM(J7:J35)</f>
        <v>0</v>
      </c>
      <c r="K36" s="455">
        <f t="shared" si="1"/>
        <v>0</v>
      </c>
      <c r="L36" s="455">
        <f t="shared" si="1"/>
        <v>0</v>
      </c>
      <c r="M36" s="455">
        <f t="shared" si="1"/>
        <v>0</v>
      </c>
      <c r="N36" s="455">
        <f t="shared" si="1"/>
        <v>0</v>
      </c>
      <c r="O36" s="82"/>
      <c r="P36" s="4"/>
      <c r="Q36" s="4"/>
      <c r="R36" s="82"/>
      <c r="S36" s="382"/>
      <c r="T36" s="4"/>
    </row>
    <row r="37" spans="1:20" ht="15" customHeight="1" x14ac:dyDescent="0.2">
      <c r="A37" s="433" t="s">
        <v>300</v>
      </c>
      <c r="B37" s="434"/>
      <c r="C37" s="435"/>
      <c r="D37" s="456"/>
      <c r="E37" s="361"/>
      <c r="F37" s="361"/>
      <c r="G37" s="361"/>
      <c r="H37" s="361"/>
      <c r="I37" s="361"/>
      <c r="J37" s="361"/>
      <c r="K37" s="361"/>
      <c r="L37" s="361"/>
      <c r="M37" s="361"/>
      <c r="N37" s="362"/>
      <c r="O37" s="358"/>
    </row>
    <row r="38" spans="1:20" ht="15" customHeight="1" x14ac:dyDescent="0.2">
      <c r="A38" s="359"/>
      <c r="B38" s="386"/>
      <c r="C38" s="360"/>
      <c r="D38" s="136"/>
      <c r="E38" s="136"/>
      <c r="F38" s="136"/>
      <c r="G38" s="136"/>
      <c r="H38" s="136"/>
      <c r="I38" s="136"/>
      <c r="J38" s="136"/>
      <c r="K38" s="361"/>
      <c r="L38" s="361"/>
      <c r="M38" s="361"/>
      <c r="N38" s="362"/>
      <c r="P38" s="363" t="s">
        <v>301</v>
      </c>
      <c r="S38" s="610">
        <f>H36*T7</f>
        <v>0</v>
      </c>
      <c r="T38" s="611"/>
    </row>
    <row r="39" spans="1:20" ht="15" customHeight="1" x14ac:dyDescent="0.2">
      <c r="A39" s="364" t="s">
        <v>302</v>
      </c>
      <c r="B39" s="387"/>
      <c r="C39" s="366"/>
      <c r="D39" s="498" t="s">
        <v>328</v>
      </c>
      <c r="E39" s="365"/>
      <c r="F39" s="365"/>
      <c r="G39" s="365"/>
      <c r="H39" s="365"/>
      <c r="I39" s="365"/>
      <c r="J39" s="365"/>
      <c r="K39" s="367"/>
      <c r="L39" s="367"/>
      <c r="M39" s="367"/>
      <c r="N39" s="368"/>
      <c r="P39" s="363" t="s">
        <v>303</v>
      </c>
      <c r="S39" s="611"/>
      <c r="T39" s="611"/>
    </row>
    <row r="40" spans="1:20" ht="15" customHeight="1" x14ac:dyDescent="0.2">
      <c r="A40" s="457" t="s">
        <v>304</v>
      </c>
      <c r="B40" s="388"/>
      <c r="C40" s="372"/>
      <c r="D40" s="458" t="s">
        <v>326</v>
      </c>
      <c r="E40" s="373"/>
      <c r="F40" s="373"/>
      <c r="G40" s="373"/>
      <c r="H40" s="373"/>
      <c r="I40" s="373"/>
      <c r="J40" s="373"/>
      <c r="K40" s="374"/>
      <c r="L40" s="374"/>
      <c r="M40" s="374"/>
      <c r="N40" s="375"/>
      <c r="P40" s="363" t="s">
        <v>305</v>
      </c>
      <c r="S40" s="611"/>
      <c r="T40" s="611"/>
    </row>
    <row r="41" spans="1:20" ht="15" customHeight="1" x14ac:dyDescent="0.25">
      <c r="A41" s="376"/>
      <c r="B41" s="389"/>
      <c r="C41" s="378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5"/>
      <c r="P41" s="379" t="s">
        <v>306</v>
      </c>
      <c r="S41" s="610">
        <f>S38+S39-S40</f>
        <v>0</v>
      </c>
      <c r="T41" s="611"/>
    </row>
    <row r="42" spans="1:20" x14ac:dyDescent="0.2">
      <c r="K42" s="17"/>
      <c r="L42" s="17"/>
      <c r="M42" s="17"/>
      <c r="N42" s="17"/>
      <c r="O42" s="17"/>
    </row>
  </sheetData>
  <mergeCells count="12">
    <mergeCell ref="A1:T1"/>
    <mergeCell ref="E2:N2"/>
    <mergeCell ref="P3:R3"/>
    <mergeCell ref="I4:N4"/>
    <mergeCell ref="E3:N3"/>
    <mergeCell ref="O2:T2"/>
    <mergeCell ref="S3:T3"/>
    <mergeCell ref="S38:T38"/>
    <mergeCell ref="S39:T39"/>
    <mergeCell ref="S40:T40"/>
    <mergeCell ref="S41:T41"/>
    <mergeCell ref="C2:D2"/>
  </mergeCells>
  <pageMargins left="0.78740157480314965" right="0.19685039370078741" top="0.39370078740157483" bottom="0.78740157480314965" header="0" footer="0.51181102362204722"/>
  <pageSetup paperSize="9" scale="71" orientation="landscape" horizontalDpi="4294967293" verticalDpi="196" r:id="rId1"/>
  <headerFooter alignWithMargins="0">
    <oddFooter>&amp;CSeite 2</oddFooter>
  </headerFooter>
  <colBreaks count="1" manualBreakCount="1">
    <brk id="1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showGridLines="0" showZeros="0" showOutlineSymbols="0" zoomScaleNormal="100" workbookViewId="0">
      <selection activeCell="W61" sqref="W61"/>
    </sheetView>
  </sheetViews>
  <sheetFormatPr baseColWidth="10" defaultRowHeight="12.75" x14ac:dyDescent="0.2"/>
  <cols>
    <col min="2" max="2" width="7" customWidth="1"/>
    <col min="3" max="3" width="7.85546875" customWidth="1"/>
    <col min="4" max="4" width="7.28515625" customWidth="1"/>
    <col min="5" max="7" width="6.85546875" customWidth="1"/>
    <col min="8" max="8" width="9" customWidth="1"/>
    <col min="9" max="9" width="7.5703125" customWidth="1"/>
    <col min="12" max="12" width="13.7109375" customWidth="1"/>
    <col min="13" max="13" width="6.85546875" customWidth="1"/>
    <col min="14" max="14" width="16.28515625" customWidth="1"/>
    <col min="15" max="15" width="4.85546875" customWidth="1"/>
    <col min="16" max="16" width="9" customWidth="1"/>
    <col min="17" max="17" width="15.5703125" customWidth="1"/>
    <col min="18" max="18" width="5" customWidth="1"/>
    <col min="258" max="258" width="8.7109375" customWidth="1"/>
    <col min="259" max="259" width="7.85546875" customWidth="1"/>
    <col min="260" max="260" width="7.28515625" customWidth="1"/>
    <col min="261" max="263" width="6.85546875" customWidth="1"/>
    <col min="264" max="264" width="9" customWidth="1"/>
    <col min="265" max="265" width="7.5703125" customWidth="1"/>
    <col min="268" max="268" width="13.7109375" customWidth="1"/>
    <col min="269" max="269" width="6.85546875" customWidth="1"/>
    <col min="270" max="270" width="16.28515625" customWidth="1"/>
    <col min="271" max="271" width="4.85546875" customWidth="1"/>
    <col min="272" max="272" width="9" customWidth="1"/>
    <col min="273" max="273" width="15.5703125" customWidth="1"/>
    <col min="274" max="274" width="4" customWidth="1"/>
    <col min="514" max="514" width="8.7109375" customWidth="1"/>
    <col min="515" max="515" width="7.85546875" customWidth="1"/>
    <col min="516" max="516" width="7.28515625" customWidth="1"/>
    <col min="517" max="519" width="6.85546875" customWidth="1"/>
    <col min="520" max="520" width="9" customWidth="1"/>
    <col min="521" max="521" width="7.5703125" customWidth="1"/>
    <col min="524" max="524" width="13.7109375" customWidth="1"/>
    <col min="525" max="525" width="6.85546875" customWidth="1"/>
    <col min="526" max="526" width="16.28515625" customWidth="1"/>
    <col min="527" max="527" width="4.85546875" customWidth="1"/>
    <col min="528" max="528" width="9" customWidth="1"/>
    <col min="529" max="529" width="15.5703125" customWidth="1"/>
    <col min="530" max="530" width="4" customWidth="1"/>
    <col min="770" max="770" width="8.7109375" customWidth="1"/>
    <col min="771" max="771" width="7.85546875" customWidth="1"/>
    <col min="772" max="772" width="7.28515625" customWidth="1"/>
    <col min="773" max="775" width="6.85546875" customWidth="1"/>
    <col min="776" max="776" width="9" customWidth="1"/>
    <col min="777" max="777" width="7.5703125" customWidth="1"/>
    <col min="780" max="780" width="13.7109375" customWidth="1"/>
    <col min="781" max="781" width="6.85546875" customWidth="1"/>
    <col min="782" max="782" width="16.28515625" customWidth="1"/>
    <col min="783" max="783" width="4.85546875" customWidth="1"/>
    <col min="784" max="784" width="9" customWidth="1"/>
    <col min="785" max="785" width="15.5703125" customWidth="1"/>
    <col min="786" max="786" width="4" customWidth="1"/>
    <col min="1026" max="1026" width="8.7109375" customWidth="1"/>
    <col min="1027" max="1027" width="7.85546875" customWidth="1"/>
    <col min="1028" max="1028" width="7.28515625" customWidth="1"/>
    <col min="1029" max="1031" width="6.85546875" customWidth="1"/>
    <col min="1032" max="1032" width="9" customWidth="1"/>
    <col min="1033" max="1033" width="7.5703125" customWidth="1"/>
    <col min="1036" max="1036" width="13.7109375" customWidth="1"/>
    <col min="1037" max="1037" width="6.85546875" customWidth="1"/>
    <col min="1038" max="1038" width="16.28515625" customWidth="1"/>
    <col min="1039" max="1039" width="4.85546875" customWidth="1"/>
    <col min="1040" max="1040" width="9" customWidth="1"/>
    <col min="1041" max="1041" width="15.5703125" customWidth="1"/>
    <col min="1042" max="1042" width="4" customWidth="1"/>
    <col min="1282" max="1282" width="8.7109375" customWidth="1"/>
    <col min="1283" max="1283" width="7.85546875" customWidth="1"/>
    <col min="1284" max="1284" width="7.28515625" customWidth="1"/>
    <col min="1285" max="1287" width="6.85546875" customWidth="1"/>
    <col min="1288" max="1288" width="9" customWidth="1"/>
    <col min="1289" max="1289" width="7.5703125" customWidth="1"/>
    <col min="1292" max="1292" width="13.7109375" customWidth="1"/>
    <col min="1293" max="1293" width="6.85546875" customWidth="1"/>
    <col min="1294" max="1294" width="16.28515625" customWidth="1"/>
    <col min="1295" max="1295" width="4.85546875" customWidth="1"/>
    <col min="1296" max="1296" width="9" customWidth="1"/>
    <col min="1297" max="1297" width="15.5703125" customWidth="1"/>
    <col min="1298" max="1298" width="4" customWidth="1"/>
    <col min="1538" max="1538" width="8.7109375" customWidth="1"/>
    <col min="1539" max="1539" width="7.85546875" customWidth="1"/>
    <col min="1540" max="1540" width="7.28515625" customWidth="1"/>
    <col min="1541" max="1543" width="6.85546875" customWidth="1"/>
    <col min="1544" max="1544" width="9" customWidth="1"/>
    <col min="1545" max="1545" width="7.5703125" customWidth="1"/>
    <col min="1548" max="1548" width="13.7109375" customWidth="1"/>
    <col min="1549" max="1549" width="6.85546875" customWidth="1"/>
    <col min="1550" max="1550" width="16.28515625" customWidth="1"/>
    <col min="1551" max="1551" width="4.85546875" customWidth="1"/>
    <col min="1552" max="1552" width="9" customWidth="1"/>
    <col min="1553" max="1553" width="15.5703125" customWidth="1"/>
    <col min="1554" max="1554" width="4" customWidth="1"/>
    <col min="1794" max="1794" width="8.7109375" customWidth="1"/>
    <col min="1795" max="1795" width="7.85546875" customWidth="1"/>
    <col min="1796" max="1796" width="7.28515625" customWidth="1"/>
    <col min="1797" max="1799" width="6.85546875" customWidth="1"/>
    <col min="1800" max="1800" width="9" customWidth="1"/>
    <col min="1801" max="1801" width="7.5703125" customWidth="1"/>
    <col min="1804" max="1804" width="13.7109375" customWidth="1"/>
    <col min="1805" max="1805" width="6.85546875" customWidth="1"/>
    <col min="1806" max="1806" width="16.28515625" customWidth="1"/>
    <col min="1807" max="1807" width="4.85546875" customWidth="1"/>
    <col min="1808" max="1808" width="9" customWidth="1"/>
    <col min="1809" max="1809" width="15.5703125" customWidth="1"/>
    <col min="1810" max="1810" width="4" customWidth="1"/>
    <col min="2050" max="2050" width="8.7109375" customWidth="1"/>
    <col min="2051" max="2051" width="7.85546875" customWidth="1"/>
    <col min="2052" max="2052" width="7.28515625" customWidth="1"/>
    <col min="2053" max="2055" width="6.85546875" customWidth="1"/>
    <col min="2056" max="2056" width="9" customWidth="1"/>
    <col min="2057" max="2057" width="7.5703125" customWidth="1"/>
    <col min="2060" max="2060" width="13.7109375" customWidth="1"/>
    <col min="2061" max="2061" width="6.85546875" customWidth="1"/>
    <col min="2062" max="2062" width="16.28515625" customWidth="1"/>
    <col min="2063" max="2063" width="4.85546875" customWidth="1"/>
    <col min="2064" max="2064" width="9" customWidth="1"/>
    <col min="2065" max="2065" width="15.5703125" customWidth="1"/>
    <col min="2066" max="2066" width="4" customWidth="1"/>
    <col min="2306" max="2306" width="8.7109375" customWidth="1"/>
    <col min="2307" max="2307" width="7.85546875" customWidth="1"/>
    <col min="2308" max="2308" width="7.28515625" customWidth="1"/>
    <col min="2309" max="2311" width="6.85546875" customWidth="1"/>
    <col min="2312" max="2312" width="9" customWidth="1"/>
    <col min="2313" max="2313" width="7.5703125" customWidth="1"/>
    <col min="2316" max="2316" width="13.7109375" customWidth="1"/>
    <col min="2317" max="2317" width="6.85546875" customWidth="1"/>
    <col min="2318" max="2318" width="16.28515625" customWidth="1"/>
    <col min="2319" max="2319" width="4.85546875" customWidth="1"/>
    <col min="2320" max="2320" width="9" customWidth="1"/>
    <col min="2321" max="2321" width="15.5703125" customWidth="1"/>
    <col min="2322" max="2322" width="4" customWidth="1"/>
    <col min="2562" max="2562" width="8.7109375" customWidth="1"/>
    <col min="2563" max="2563" width="7.85546875" customWidth="1"/>
    <col min="2564" max="2564" width="7.28515625" customWidth="1"/>
    <col min="2565" max="2567" width="6.85546875" customWidth="1"/>
    <col min="2568" max="2568" width="9" customWidth="1"/>
    <col min="2569" max="2569" width="7.5703125" customWidth="1"/>
    <col min="2572" max="2572" width="13.7109375" customWidth="1"/>
    <col min="2573" max="2573" width="6.85546875" customWidth="1"/>
    <col min="2574" max="2574" width="16.28515625" customWidth="1"/>
    <col min="2575" max="2575" width="4.85546875" customWidth="1"/>
    <col min="2576" max="2576" width="9" customWidth="1"/>
    <col min="2577" max="2577" width="15.5703125" customWidth="1"/>
    <col min="2578" max="2578" width="4" customWidth="1"/>
    <col min="2818" max="2818" width="8.7109375" customWidth="1"/>
    <col min="2819" max="2819" width="7.85546875" customWidth="1"/>
    <col min="2820" max="2820" width="7.28515625" customWidth="1"/>
    <col min="2821" max="2823" width="6.85546875" customWidth="1"/>
    <col min="2824" max="2824" width="9" customWidth="1"/>
    <col min="2825" max="2825" width="7.5703125" customWidth="1"/>
    <col min="2828" max="2828" width="13.7109375" customWidth="1"/>
    <col min="2829" max="2829" width="6.85546875" customWidth="1"/>
    <col min="2830" max="2830" width="16.28515625" customWidth="1"/>
    <col min="2831" max="2831" width="4.85546875" customWidth="1"/>
    <col min="2832" max="2832" width="9" customWidth="1"/>
    <col min="2833" max="2833" width="15.5703125" customWidth="1"/>
    <col min="2834" max="2834" width="4" customWidth="1"/>
    <col min="3074" max="3074" width="8.7109375" customWidth="1"/>
    <col min="3075" max="3075" width="7.85546875" customWidth="1"/>
    <col min="3076" max="3076" width="7.28515625" customWidth="1"/>
    <col min="3077" max="3079" width="6.85546875" customWidth="1"/>
    <col min="3080" max="3080" width="9" customWidth="1"/>
    <col min="3081" max="3081" width="7.5703125" customWidth="1"/>
    <col min="3084" max="3084" width="13.7109375" customWidth="1"/>
    <col min="3085" max="3085" width="6.85546875" customWidth="1"/>
    <col min="3086" max="3086" width="16.28515625" customWidth="1"/>
    <col min="3087" max="3087" width="4.85546875" customWidth="1"/>
    <col min="3088" max="3088" width="9" customWidth="1"/>
    <col min="3089" max="3089" width="15.5703125" customWidth="1"/>
    <col min="3090" max="3090" width="4" customWidth="1"/>
    <col min="3330" max="3330" width="8.7109375" customWidth="1"/>
    <col min="3331" max="3331" width="7.85546875" customWidth="1"/>
    <col min="3332" max="3332" width="7.28515625" customWidth="1"/>
    <col min="3333" max="3335" width="6.85546875" customWidth="1"/>
    <col min="3336" max="3336" width="9" customWidth="1"/>
    <col min="3337" max="3337" width="7.5703125" customWidth="1"/>
    <col min="3340" max="3340" width="13.7109375" customWidth="1"/>
    <col min="3341" max="3341" width="6.85546875" customWidth="1"/>
    <col min="3342" max="3342" width="16.28515625" customWidth="1"/>
    <col min="3343" max="3343" width="4.85546875" customWidth="1"/>
    <col min="3344" max="3344" width="9" customWidth="1"/>
    <col min="3345" max="3345" width="15.5703125" customWidth="1"/>
    <col min="3346" max="3346" width="4" customWidth="1"/>
    <col min="3586" max="3586" width="8.7109375" customWidth="1"/>
    <col min="3587" max="3587" width="7.85546875" customWidth="1"/>
    <col min="3588" max="3588" width="7.28515625" customWidth="1"/>
    <col min="3589" max="3591" width="6.85546875" customWidth="1"/>
    <col min="3592" max="3592" width="9" customWidth="1"/>
    <col min="3593" max="3593" width="7.5703125" customWidth="1"/>
    <col min="3596" max="3596" width="13.7109375" customWidth="1"/>
    <col min="3597" max="3597" width="6.85546875" customWidth="1"/>
    <col min="3598" max="3598" width="16.28515625" customWidth="1"/>
    <col min="3599" max="3599" width="4.85546875" customWidth="1"/>
    <col min="3600" max="3600" width="9" customWidth="1"/>
    <col min="3601" max="3601" width="15.5703125" customWidth="1"/>
    <col min="3602" max="3602" width="4" customWidth="1"/>
    <col min="3842" max="3842" width="8.7109375" customWidth="1"/>
    <col min="3843" max="3843" width="7.85546875" customWidth="1"/>
    <col min="3844" max="3844" width="7.28515625" customWidth="1"/>
    <col min="3845" max="3847" width="6.85546875" customWidth="1"/>
    <col min="3848" max="3848" width="9" customWidth="1"/>
    <col min="3849" max="3849" width="7.5703125" customWidth="1"/>
    <col min="3852" max="3852" width="13.7109375" customWidth="1"/>
    <col min="3853" max="3853" width="6.85546875" customWidth="1"/>
    <col min="3854" max="3854" width="16.28515625" customWidth="1"/>
    <col min="3855" max="3855" width="4.85546875" customWidth="1"/>
    <col min="3856" max="3856" width="9" customWidth="1"/>
    <col min="3857" max="3857" width="15.5703125" customWidth="1"/>
    <col min="3858" max="3858" width="4" customWidth="1"/>
    <col min="4098" max="4098" width="8.7109375" customWidth="1"/>
    <col min="4099" max="4099" width="7.85546875" customWidth="1"/>
    <col min="4100" max="4100" width="7.28515625" customWidth="1"/>
    <col min="4101" max="4103" width="6.85546875" customWidth="1"/>
    <col min="4104" max="4104" width="9" customWidth="1"/>
    <col min="4105" max="4105" width="7.5703125" customWidth="1"/>
    <col min="4108" max="4108" width="13.7109375" customWidth="1"/>
    <col min="4109" max="4109" width="6.85546875" customWidth="1"/>
    <col min="4110" max="4110" width="16.28515625" customWidth="1"/>
    <col min="4111" max="4111" width="4.85546875" customWidth="1"/>
    <col min="4112" max="4112" width="9" customWidth="1"/>
    <col min="4113" max="4113" width="15.5703125" customWidth="1"/>
    <col min="4114" max="4114" width="4" customWidth="1"/>
    <col min="4354" max="4354" width="8.7109375" customWidth="1"/>
    <col min="4355" max="4355" width="7.85546875" customWidth="1"/>
    <col min="4356" max="4356" width="7.28515625" customWidth="1"/>
    <col min="4357" max="4359" width="6.85546875" customWidth="1"/>
    <col min="4360" max="4360" width="9" customWidth="1"/>
    <col min="4361" max="4361" width="7.5703125" customWidth="1"/>
    <col min="4364" max="4364" width="13.7109375" customWidth="1"/>
    <col min="4365" max="4365" width="6.85546875" customWidth="1"/>
    <col min="4366" max="4366" width="16.28515625" customWidth="1"/>
    <col min="4367" max="4367" width="4.85546875" customWidth="1"/>
    <col min="4368" max="4368" width="9" customWidth="1"/>
    <col min="4369" max="4369" width="15.5703125" customWidth="1"/>
    <col min="4370" max="4370" width="4" customWidth="1"/>
    <col min="4610" max="4610" width="8.7109375" customWidth="1"/>
    <col min="4611" max="4611" width="7.85546875" customWidth="1"/>
    <col min="4612" max="4612" width="7.28515625" customWidth="1"/>
    <col min="4613" max="4615" width="6.85546875" customWidth="1"/>
    <col min="4616" max="4616" width="9" customWidth="1"/>
    <col min="4617" max="4617" width="7.5703125" customWidth="1"/>
    <col min="4620" max="4620" width="13.7109375" customWidth="1"/>
    <col min="4621" max="4621" width="6.85546875" customWidth="1"/>
    <col min="4622" max="4622" width="16.28515625" customWidth="1"/>
    <col min="4623" max="4623" width="4.85546875" customWidth="1"/>
    <col min="4624" max="4624" width="9" customWidth="1"/>
    <col min="4625" max="4625" width="15.5703125" customWidth="1"/>
    <col min="4626" max="4626" width="4" customWidth="1"/>
    <col min="4866" max="4866" width="8.7109375" customWidth="1"/>
    <col min="4867" max="4867" width="7.85546875" customWidth="1"/>
    <col min="4868" max="4868" width="7.28515625" customWidth="1"/>
    <col min="4869" max="4871" width="6.85546875" customWidth="1"/>
    <col min="4872" max="4872" width="9" customWidth="1"/>
    <col min="4873" max="4873" width="7.5703125" customWidth="1"/>
    <col min="4876" max="4876" width="13.7109375" customWidth="1"/>
    <col min="4877" max="4877" width="6.85546875" customWidth="1"/>
    <col min="4878" max="4878" width="16.28515625" customWidth="1"/>
    <col min="4879" max="4879" width="4.85546875" customWidth="1"/>
    <col min="4880" max="4880" width="9" customWidth="1"/>
    <col min="4881" max="4881" width="15.5703125" customWidth="1"/>
    <col min="4882" max="4882" width="4" customWidth="1"/>
    <col min="5122" max="5122" width="8.7109375" customWidth="1"/>
    <col min="5123" max="5123" width="7.85546875" customWidth="1"/>
    <col min="5124" max="5124" width="7.28515625" customWidth="1"/>
    <col min="5125" max="5127" width="6.85546875" customWidth="1"/>
    <col min="5128" max="5128" width="9" customWidth="1"/>
    <col min="5129" max="5129" width="7.5703125" customWidth="1"/>
    <col min="5132" max="5132" width="13.7109375" customWidth="1"/>
    <col min="5133" max="5133" width="6.85546875" customWidth="1"/>
    <col min="5134" max="5134" width="16.28515625" customWidth="1"/>
    <col min="5135" max="5135" width="4.85546875" customWidth="1"/>
    <col min="5136" max="5136" width="9" customWidth="1"/>
    <col min="5137" max="5137" width="15.5703125" customWidth="1"/>
    <col min="5138" max="5138" width="4" customWidth="1"/>
    <col min="5378" max="5378" width="8.7109375" customWidth="1"/>
    <col min="5379" max="5379" width="7.85546875" customWidth="1"/>
    <col min="5380" max="5380" width="7.28515625" customWidth="1"/>
    <col min="5381" max="5383" width="6.85546875" customWidth="1"/>
    <col min="5384" max="5384" width="9" customWidth="1"/>
    <col min="5385" max="5385" width="7.5703125" customWidth="1"/>
    <col min="5388" max="5388" width="13.7109375" customWidth="1"/>
    <col min="5389" max="5389" width="6.85546875" customWidth="1"/>
    <col min="5390" max="5390" width="16.28515625" customWidth="1"/>
    <col min="5391" max="5391" width="4.85546875" customWidth="1"/>
    <col min="5392" max="5392" width="9" customWidth="1"/>
    <col min="5393" max="5393" width="15.5703125" customWidth="1"/>
    <col min="5394" max="5394" width="4" customWidth="1"/>
    <col min="5634" max="5634" width="8.7109375" customWidth="1"/>
    <col min="5635" max="5635" width="7.85546875" customWidth="1"/>
    <col min="5636" max="5636" width="7.28515625" customWidth="1"/>
    <col min="5637" max="5639" width="6.85546875" customWidth="1"/>
    <col min="5640" max="5640" width="9" customWidth="1"/>
    <col min="5641" max="5641" width="7.5703125" customWidth="1"/>
    <col min="5644" max="5644" width="13.7109375" customWidth="1"/>
    <col min="5645" max="5645" width="6.85546875" customWidth="1"/>
    <col min="5646" max="5646" width="16.28515625" customWidth="1"/>
    <col min="5647" max="5647" width="4.85546875" customWidth="1"/>
    <col min="5648" max="5648" width="9" customWidth="1"/>
    <col min="5649" max="5649" width="15.5703125" customWidth="1"/>
    <col min="5650" max="5650" width="4" customWidth="1"/>
    <col min="5890" max="5890" width="8.7109375" customWidth="1"/>
    <col min="5891" max="5891" width="7.85546875" customWidth="1"/>
    <col min="5892" max="5892" width="7.28515625" customWidth="1"/>
    <col min="5893" max="5895" width="6.85546875" customWidth="1"/>
    <col min="5896" max="5896" width="9" customWidth="1"/>
    <col min="5897" max="5897" width="7.5703125" customWidth="1"/>
    <col min="5900" max="5900" width="13.7109375" customWidth="1"/>
    <col min="5901" max="5901" width="6.85546875" customWidth="1"/>
    <col min="5902" max="5902" width="16.28515625" customWidth="1"/>
    <col min="5903" max="5903" width="4.85546875" customWidth="1"/>
    <col min="5904" max="5904" width="9" customWidth="1"/>
    <col min="5905" max="5905" width="15.5703125" customWidth="1"/>
    <col min="5906" max="5906" width="4" customWidth="1"/>
    <col min="6146" max="6146" width="8.7109375" customWidth="1"/>
    <col min="6147" max="6147" width="7.85546875" customWidth="1"/>
    <col min="6148" max="6148" width="7.28515625" customWidth="1"/>
    <col min="6149" max="6151" width="6.85546875" customWidth="1"/>
    <col min="6152" max="6152" width="9" customWidth="1"/>
    <col min="6153" max="6153" width="7.5703125" customWidth="1"/>
    <col min="6156" max="6156" width="13.7109375" customWidth="1"/>
    <col min="6157" max="6157" width="6.85546875" customWidth="1"/>
    <col min="6158" max="6158" width="16.28515625" customWidth="1"/>
    <col min="6159" max="6159" width="4.85546875" customWidth="1"/>
    <col min="6160" max="6160" width="9" customWidth="1"/>
    <col min="6161" max="6161" width="15.5703125" customWidth="1"/>
    <col min="6162" max="6162" width="4" customWidth="1"/>
    <col min="6402" max="6402" width="8.7109375" customWidth="1"/>
    <col min="6403" max="6403" width="7.85546875" customWidth="1"/>
    <col min="6404" max="6404" width="7.28515625" customWidth="1"/>
    <col min="6405" max="6407" width="6.85546875" customWidth="1"/>
    <col min="6408" max="6408" width="9" customWidth="1"/>
    <col min="6409" max="6409" width="7.5703125" customWidth="1"/>
    <col min="6412" max="6412" width="13.7109375" customWidth="1"/>
    <col min="6413" max="6413" width="6.85546875" customWidth="1"/>
    <col min="6414" max="6414" width="16.28515625" customWidth="1"/>
    <col min="6415" max="6415" width="4.85546875" customWidth="1"/>
    <col min="6416" max="6416" width="9" customWidth="1"/>
    <col min="6417" max="6417" width="15.5703125" customWidth="1"/>
    <col min="6418" max="6418" width="4" customWidth="1"/>
    <col min="6658" max="6658" width="8.7109375" customWidth="1"/>
    <col min="6659" max="6659" width="7.85546875" customWidth="1"/>
    <col min="6660" max="6660" width="7.28515625" customWidth="1"/>
    <col min="6661" max="6663" width="6.85546875" customWidth="1"/>
    <col min="6664" max="6664" width="9" customWidth="1"/>
    <col min="6665" max="6665" width="7.5703125" customWidth="1"/>
    <col min="6668" max="6668" width="13.7109375" customWidth="1"/>
    <col min="6669" max="6669" width="6.85546875" customWidth="1"/>
    <col min="6670" max="6670" width="16.28515625" customWidth="1"/>
    <col min="6671" max="6671" width="4.85546875" customWidth="1"/>
    <col min="6672" max="6672" width="9" customWidth="1"/>
    <col min="6673" max="6673" width="15.5703125" customWidth="1"/>
    <col min="6674" max="6674" width="4" customWidth="1"/>
    <col min="6914" max="6914" width="8.7109375" customWidth="1"/>
    <col min="6915" max="6915" width="7.85546875" customWidth="1"/>
    <col min="6916" max="6916" width="7.28515625" customWidth="1"/>
    <col min="6917" max="6919" width="6.85546875" customWidth="1"/>
    <col min="6920" max="6920" width="9" customWidth="1"/>
    <col min="6921" max="6921" width="7.5703125" customWidth="1"/>
    <col min="6924" max="6924" width="13.7109375" customWidth="1"/>
    <col min="6925" max="6925" width="6.85546875" customWidth="1"/>
    <col min="6926" max="6926" width="16.28515625" customWidth="1"/>
    <col min="6927" max="6927" width="4.85546875" customWidth="1"/>
    <col min="6928" max="6928" width="9" customWidth="1"/>
    <col min="6929" max="6929" width="15.5703125" customWidth="1"/>
    <col min="6930" max="6930" width="4" customWidth="1"/>
    <col min="7170" max="7170" width="8.7109375" customWidth="1"/>
    <col min="7171" max="7171" width="7.85546875" customWidth="1"/>
    <col min="7172" max="7172" width="7.28515625" customWidth="1"/>
    <col min="7173" max="7175" width="6.85546875" customWidth="1"/>
    <col min="7176" max="7176" width="9" customWidth="1"/>
    <col min="7177" max="7177" width="7.5703125" customWidth="1"/>
    <col min="7180" max="7180" width="13.7109375" customWidth="1"/>
    <col min="7181" max="7181" width="6.85546875" customWidth="1"/>
    <col min="7182" max="7182" width="16.28515625" customWidth="1"/>
    <col min="7183" max="7183" width="4.85546875" customWidth="1"/>
    <col min="7184" max="7184" width="9" customWidth="1"/>
    <col min="7185" max="7185" width="15.5703125" customWidth="1"/>
    <col min="7186" max="7186" width="4" customWidth="1"/>
    <col min="7426" max="7426" width="8.7109375" customWidth="1"/>
    <col min="7427" max="7427" width="7.85546875" customWidth="1"/>
    <col min="7428" max="7428" width="7.28515625" customWidth="1"/>
    <col min="7429" max="7431" width="6.85546875" customWidth="1"/>
    <col min="7432" max="7432" width="9" customWidth="1"/>
    <col min="7433" max="7433" width="7.5703125" customWidth="1"/>
    <col min="7436" max="7436" width="13.7109375" customWidth="1"/>
    <col min="7437" max="7437" width="6.85546875" customWidth="1"/>
    <col min="7438" max="7438" width="16.28515625" customWidth="1"/>
    <col min="7439" max="7439" width="4.85546875" customWidth="1"/>
    <col min="7440" max="7440" width="9" customWidth="1"/>
    <col min="7441" max="7441" width="15.5703125" customWidth="1"/>
    <col min="7442" max="7442" width="4" customWidth="1"/>
    <col min="7682" max="7682" width="8.7109375" customWidth="1"/>
    <col min="7683" max="7683" width="7.85546875" customWidth="1"/>
    <col min="7684" max="7684" width="7.28515625" customWidth="1"/>
    <col min="7685" max="7687" width="6.85546875" customWidth="1"/>
    <col min="7688" max="7688" width="9" customWidth="1"/>
    <col min="7689" max="7689" width="7.5703125" customWidth="1"/>
    <col min="7692" max="7692" width="13.7109375" customWidth="1"/>
    <col min="7693" max="7693" width="6.85546875" customWidth="1"/>
    <col min="7694" max="7694" width="16.28515625" customWidth="1"/>
    <col min="7695" max="7695" width="4.85546875" customWidth="1"/>
    <col min="7696" max="7696" width="9" customWidth="1"/>
    <col min="7697" max="7697" width="15.5703125" customWidth="1"/>
    <col min="7698" max="7698" width="4" customWidth="1"/>
    <col min="7938" max="7938" width="8.7109375" customWidth="1"/>
    <col min="7939" max="7939" width="7.85546875" customWidth="1"/>
    <col min="7940" max="7940" width="7.28515625" customWidth="1"/>
    <col min="7941" max="7943" width="6.85546875" customWidth="1"/>
    <col min="7944" max="7944" width="9" customWidth="1"/>
    <col min="7945" max="7945" width="7.5703125" customWidth="1"/>
    <col min="7948" max="7948" width="13.7109375" customWidth="1"/>
    <col min="7949" max="7949" width="6.85546875" customWidth="1"/>
    <col min="7950" max="7950" width="16.28515625" customWidth="1"/>
    <col min="7951" max="7951" width="4.85546875" customWidth="1"/>
    <col min="7952" max="7952" width="9" customWidth="1"/>
    <col min="7953" max="7953" width="15.5703125" customWidth="1"/>
    <col min="7954" max="7954" width="4" customWidth="1"/>
    <col min="8194" max="8194" width="8.7109375" customWidth="1"/>
    <col min="8195" max="8195" width="7.85546875" customWidth="1"/>
    <col min="8196" max="8196" width="7.28515625" customWidth="1"/>
    <col min="8197" max="8199" width="6.85546875" customWidth="1"/>
    <col min="8200" max="8200" width="9" customWidth="1"/>
    <col min="8201" max="8201" width="7.5703125" customWidth="1"/>
    <col min="8204" max="8204" width="13.7109375" customWidth="1"/>
    <col min="8205" max="8205" width="6.85546875" customWidth="1"/>
    <col min="8206" max="8206" width="16.28515625" customWidth="1"/>
    <col min="8207" max="8207" width="4.85546875" customWidth="1"/>
    <col min="8208" max="8208" width="9" customWidth="1"/>
    <col min="8209" max="8209" width="15.5703125" customWidth="1"/>
    <col min="8210" max="8210" width="4" customWidth="1"/>
    <col min="8450" max="8450" width="8.7109375" customWidth="1"/>
    <col min="8451" max="8451" width="7.85546875" customWidth="1"/>
    <col min="8452" max="8452" width="7.28515625" customWidth="1"/>
    <col min="8453" max="8455" width="6.85546875" customWidth="1"/>
    <col min="8456" max="8456" width="9" customWidth="1"/>
    <col min="8457" max="8457" width="7.5703125" customWidth="1"/>
    <col min="8460" max="8460" width="13.7109375" customWidth="1"/>
    <col min="8461" max="8461" width="6.85546875" customWidth="1"/>
    <col min="8462" max="8462" width="16.28515625" customWidth="1"/>
    <col min="8463" max="8463" width="4.85546875" customWidth="1"/>
    <col min="8464" max="8464" width="9" customWidth="1"/>
    <col min="8465" max="8465" width="15.5703125" customWidth="1"/>
    <col min="8466" max="8466" width="4" customWidth="1"/>
    <col min="8706" max="8706" width="8.7109375" customWidth="1"/>
    <col min="8707" max="8707" width="7.85546875" customWidth="1"/>
    <col min="8708" max="8708" width="7.28515625" customWidth="1"/>
    <col min="8709" max="8711" width="6.85546875" customWidth="1"/>
    <col min="8712" max="8712" width="9" customWidth="1"/>
    <col min="8713" max="8713" width="7.5703125" customWidth="1"/>
    <col min="8716" max="8716" width="13.7109375" customWidth="1"/>
    <col min="8717" max="8717" width="6.85546875" customWidth="1"/>
    <col min="8718" max="8718" width="16.28515625" customWidth="1"/>
    <col min="8719" max="8719" width="4.85546875" customWidth="1"/>
    <col min="8720" max="8720" width="9" customWidth="1"/>
    <col min="8721" max="8721" width="15.5703125" customWidth="1"/>
    <col min="8722" max="8722" width="4" customWidth="1"/>
    <col min="8962" max="8962" width="8.7109375" customWidth="1"/>
    <col min="8963" max="8963" width="7.85546875" customWidth="1"/>
    <col min="8964" max="8964" width="7.28515625" customWidth="1"/>
    <col min="8965" max="8967" width="6.85546875" customWidth="1"/>
    <col min="8968" max="8968" width="9" customWidth="1"/>
    <col min="8969" max="8969" width="7.5703125" customWidth="1"/>
    <col min="8972" max="8972" width="13.7109375" customWidth="1"/>
    <col min="8973" max="8973" width="6.85546875" customWidth="1"/>
    <col min="8974" max="8974" width="16.28515625" customWidth="1"/>
    <col min="8975" max="8975" width="4.85546875" customWidth="1"/>
    <col min="8976" max="8976" width="9" customWidth="1"/>
    <col min="8977" max="8977" width="15.5703125" customWidth="1"/>
    <col min="8978" max="8978" width="4" customWidth="1"/>
    <col min="9218" max="9218" width="8.7109375" customWidth="1"/>
    <col min="9219" max="9219" width="7.85546875" customWidth="1"/>
    <col min="9220" max="9220" width="7.28515625" customWidth="1"/>
    <col min="9221" max="9223" width="6.85546875" customWidth="1"/>
    <col min="9224" max="9224" width="9" customWidth="1"/>
    <col min="9225" max="9225" width="7.5703125" customWidth="1"/>
    <col min="9228" max="9228" width="13.7109375" customWidth="1"/>
    <col min="9229" max="9229" width="6.85546875" customWidth="1"/>
    <col min="9230" max="9230" width="16.28515625" customWidth="1"/>
    <col min="9231" max="9231" width="4.85546875" customWidth="1"/>
    <col min="9232" max="9232" width="9" customWidth="1"/>
    <col min="9233" max="9233" width="15.5703125" customWidth="1"/>
    <col min="9234" max="9234" width="4" customWidth="1"/>
    <col min="9474" max="9474" width="8.7109375" customWidth="1"/>
    <col min="9475" max="9475" width="7.85546875" customWidth="1"/>
    <col min="9476" max="9476" width="7.28515625" customWidth="1"/>
    <col min="9477" max="9479" width="6.85546875" customWidth="1"/>
    <col min="9480" max="9480" width="9" customWidth="1"/>
    <col min="9481" max="9481" width="7.5703125" customWidth="1"/>
    <col min="9484" max="9484" width="13.7109375" customWidth="1"/>
    <col min="9485" max="9485" width="6.85546875" customWidth="1"/>
    <col min="9486" max="9486" width="16.28515625" customWidth="1"/>
    <col min="9487" max="9487" width="4.85546875" customWidth="1"/>
    <col min="9488" max="9488" width="9" customWidth="1"/>
    <col min="9489" max="9489" width="15.5703125" customWidth="1"/>
    <col min="9490" max="9490" width="4" customWidth="1"/>
    <col min="9730" max="9730" width="8.7109375" customWidth="1"/>
    <col min="9731" max="9731" width="7.85546875" customWidth="1"/>
    <col min="9732" max="9732" width="7.28515625" customWidth="1"/>
    <col min="9733" max="9735" width="6.85546875" customWidth="1"/>
    <col min="9736" max="9736" width="9" customWidth="1"/>
    <col min="9737" max="9737" width="7.5703125" customWidth="1"/>
    <col min="9740" max="9740" width="13.7109375" customWidth="1"/>
    <col min="9741" max="9741" width="6.85546875" customWidth="1"/>
    <col min="9742" max="9742" width="16.28515625" customWidth="1"/>
    <col min="9743" max="9743" width="4.85546875" customWidth="1"/>
    <col min="9744" max="9744" width="9" customWidth="1"/>
    <col min="9745" max="9745" width="15.5703125" customWidth="1"/>
    <col min="9746" max="9746" width="4" customWidth="1"/>
    <col min="9986" max="9986" width="8.7109375" customWidth="1"/>
    <col min="9987" max="9987" width="7.85546875" customWidth="1"/>
    <col min="9988" max="9988" width="7.28515625" customWidth="1"/>
    <col min="9989" max="9991" width="6.85546875" customWidth="1"/>
    <col min="9992" max="9992" width="9" customWidth="1"/>
    <col min="9993" max="9993" width="7.5703125" customWidth="1"/>
    <col min="9996" max="9996" width="13.7109375" customWidth="1"/>
    <col min="9997" max="9997" width="6.85546875" customWidth="1"/>
    <col min="9998" max="9998" width="16.28515625" customWidth="1"/>
    <col min="9999" max="9999" width="4.85546875" customWidth="1"/>
    <col min="10000" max="10000" width="9" customWidth="1"/>
    <col min="10001" max="10001" width="15.5703125" customWidth="1"/>
    <col min="10002" max="10002" width="4" customWidth="1"/>
    <col min="10242" max="10242" width="8.7109375" customWidth="1"/>
    <col min="10243" max="10243" width="7.85546875" customWidth="1"/>
    <col min="10244" max="10244" width="7.28515625" customWidth="1"/>
    <col min="10245" max="10247" width="6.85546875" customWidth="1"/>
    <col min="10248" max="10248" width="9" customWidth="1"/>
    <col min="10249" max="10249" width="7.5703125" customWidth="1"/>
    <col min="10252" max="10252" width="13.7109375" customWidth="1"/>
    <col min="10253" max="10253" width="6.85546875" customWidth="1"/>
    <col min="10254" max="10254" width="16.28515625" customWidth="1"/>
    <col min="10255" max="10255" width="4.85546875" customWidth="1"/>
    <col min="10256" max="10256" width="9" customWidth="1"/>
    <col min="10257" max="10257" width="15.5703125" customWidth="1"/>
    <col min="10258" max="10258" width="4" customWidth="1"/>
    <col min="10498" max="10498" width="8.7109375" customWidth="1"/>
    <col min="10499" max="10499" width="7.85546875" customWidth="1"/>
    <col min="10500" max="10500" width="7.28515625" customWidth="1"/>
    <col min="10501" max="10503" width="6.85546875" customWidth="1"/>
    <col min="10504" max="10504" width="9" customWidth="1"/>
    <col min="10505" max="10505" width="7.5703125" customWidth="1"/>
    <col min="10508" max="10508" width="13.7109375" customWidth="1"/>
    <col min="10509" max="10509" width="6.85546875" customWidth="1"/>
    <col min="10510" max="10510" width="16.28515625" customWidth="1"/>
    <col min="10511" max="10511" width="4.85546875" customWidth="1"/>
    <col min="10512" max="10512" width="9" customWidth="1"/>
    <col min="10513" max="10513" width="15.5703125" customWidth="1"/>
    <col min="10514" max="10514" width="4" customWidth="1"/>
    <col min="10754" max="10754" width="8.7109375" customWidth="1"/>
    <col min="10755" max="10755" width="7.85546875" customWidth="1"/>
    <col min="10756" max="10756" width="7.28515625" customWidth="1"/>
    <col min="10757" max="10759" width="6.85546875" customWidth="1"/>
    <col min="10760" max="10760" width="9" customWidth="1"/>
    <col min="10761" max="10761" width="7.5703125" customWidth="1"/>
    <col min="10764" max="10764" width="13.7109375" customWidth="1"/>
    <col min="10765" max="10765" width="6.85546875" customWidth="1"/>
    <col min="10766" max="10766" width="16.28515625" customWidth="1"/>
    <col min="10767" max="10767" width="4.85546875" customWidth="1"/>
    <col min="10768" max="10768" width="9" customWidth="1"/>
    <col min="10769" max="10769" width="15.5703125" customWidth="1"/>
    <col min="10770" max="10770" width="4" customWidth="1"/>
    <col min="11010" max="11010" width="8.7109375" customWidth="1"/>
    <col min="11011" max="11011" width="7.85546875" customWidth="1"/>
    <col min="11012" max="11012" width="7.28515625" customWidth="1"/>
    <col min="11013" max="11015" width="6.85546875" customWidth="1"/>
    <col min="11016" max="11016" width="9" customWidth="1"/>
    <col min="11017" max="11017" width="7.5703125" customWidth="1"/>
    <col min="11020" max="11020" width="13.7109375" customWidth="1"/>
    <col min="11021" max="11021" width="6.85546875" customWidth="1"/>
    <col min="11022" max="11022" width="16.28515625" customWidth="1"/>
    <col min="11023" max="11023" width="4.85546875" customWidth="1"/>
    <col min="11024" max="11024" width="9" customWidth="1"/>
    <col min="11025" max="11025" width="15.5703125" customWidth="1"/>
    <col min="11026" max="11026" width="4" customWidth="1"/>
    <col min="11266" max="11266" width="8.7109375" customWidth="1"/>
    <col min="11267" max="11267" width="7.85546875" customWidth="1"/>
    <col min="11268" max="11268" width="7.28515625" customWidth="1"/>
    <col min="11269" max="11271" width="6.85546875" customWidth="1"/>
    <col min="11272" max="11272" width="9" customWidth="1"/>
    <col min="11273" max="11273" width="7.5703125" customWidth="1"/>
    <col min="11276" max="11276" width="13.7109375" customWidth="1"/>
    <col min="11277" max="11277" width="6.85546875" customWidth="1"/>
    <col min="11278" max="11278" width="16.28515625" customWidth="1"/>
    <col min="11279" max="11279" width="4.85546875" customWidth="1"/>
    <col min="11280" max="11280" width="9" customWidth="1"/>
    <col min="11281" max="11281" width="15.5703125" customWidth="1"/>
    <col min="11282" max="11282" width="4" customWidth="1"/>
    <col min="11522" max="11522" width="8.7109375" customWidth="1"/>
    <col min="11523" max="11523" width="7.85546875" customWidth="1"/>
    <col min="11524" max="11524" width="7.28515625" customWidth="1"/>
    <col min="11525" max="11527" width="6.85546875" customWidth="1"/>
    <col min="11528" max="11528" width="9" customWidth="1"/>
    <col min="11529" max="11529" width="7.5703125" customWidth="1"/>
    <col min="11532" max="11532" width="13.7109375" customWidth="1"/>
    <col min="11533" max="11533" width="6.85546875" customWidth="1"/>
    <col min="11534" max="11534" width="16.28515625" customWidth="1"/>
    <col min="11535" max="11535" width="4.85546875" customWidth="1"/>
    <col min="11536" max="11536" width="9" customWidth="1"/>
    <col min="11537" max="11537" width="15.5703125" customWidth="1"/>
    <col min="11538" max="11538" width="4" customWidth="1"/>
    <col min="11778" max="11778" width="8.7109375" customWidth="1"/>
    <col min="11779" max="11779" width="7.85546875" customWidth="1"/>
    <col min="11780" max="11780" width="7.28515625" customWidth="1"/>
    <col min="11781" max="11783" width="6.85546875" customWidth="1"/>
    <col min="11784" max="11784" width="9" customWidth="1"/>
    <col min="11785" max="11785" width="7.5703125" customWidth="1"/>
    <col min="11788" max="11788" width="13.7109375" customWidth="1"/>
    <col min="11789" max="11789" width="6.85546875" customWidth="1"/>
    <col min="11790" max="11790" width="16.28515625" customWidth="1"/>
    <col min="11791" max="11791" width="4.85546875" customWidth="1"/>
    <col min="11792" max="11792" width="9" customWidth="1"/>
    <col min="11793" max="11793" width="15.5703125" customWidth="1"/>
    <col min="11794" max="11794" width="4" customWidth="1"/>
    <col min="12034" max="12034" width="8.7109375" customWidth="1"/>
    <col min="12035" max="12035" width="7.85546875" customWidth="1"/>
    <col min="12036" max="12036" width="7.28515625" customWidth="1"/>
    <col min="12037" max="12039" width="6.85546875" customWidth="1"/>
    <col min="12040" max="12040" width="9" customWidth="1"/>
    <col min="12041" max="12041" width="7.5703125" customWidth="1"/>
    <col min="12044" max="12044" width="13.7109375" customWidth="1"/>
    <col min="12045" max="12045" width="6.85546875" customWidth="1"/>
    <col min="12046" max="12046" width="16.28515625" customWidth="1"/>
    <col min="12047" max="12047" width="4.85546875" customWidth="1"/>
    <col min="12048" max="12048" width="9" customWidth="1"/>
    <col min="12049" max="12049" width="15.5703125" customWidth="1"/>
    <col min="12050" max="12050" width="4" customWidth="1"/>
    <col min="12290" max="12290" width="8.7109375" customWidth="1"/>
    <col min="12291" max="12291" width="7.85546875" customWidth="1"/>
    <col min="12292" max="12292" width="7.28515625" customWidth="1"/>
    <col min="12293" max="12295" width="6.85546875" customWidth="1"/>
    <col min="12296" max="12296" width="9" customWidth="1"/>
    <col min="12297" max="12297" width="7.5703125" customWidth="1"/>
    <col min="12300" max="12300" width="13.7109375" customWidth="1"/>
    <col min="12301" max="12301" width="6.85546875" customWidth="1"/>
    <col min="12302" max="12302" width="16.28515625" customWidth="1"/>
    <col min="12303" max="12303" width="4.85546875" customWidth="1"/>
    <col min="12304" max="12304" width="9" customWidth="1"/>
    <col min="12305" max="12305" width="15.5703125" customWidth="1"/>
    <col min="12306" max="12306" width="4" customWidth="1"/>
    <col min="12546" max="12546" width="8.7109375" customWidth="1"/>
    <col min="12547" max="12547" width="7.85546875" customWidth="1"/>
    <col min="12548" max="12548" width="7.28515625" customWidth="1"/>
    <col min="12549" max="12551" width="6.85546875" customWidth="1"/>
    <col min="12552" max="12552" width="9" customWidth="1"/>
    <col min="12553" max="12553" width="7.5703125" customWidth="1"/>
    <col min="12556" max="12556" width="13.7109375" customWidth="1"/>
    <col min="12557" max="12557" width="6.85546875" customWidth="1"/>
    <col min="12558" max="12558" width="16.28515625" customWidth="1"/>
    <col min="12559" max="12559" width="4.85546875" customWidth="1"/>
    <col min="12560" max="12560" width="9" customWidth="1"/>
    <col min="12561" max="12561" width="15.5703125" customWidth="1"/>
    <col min="12562" max="12562" width="4" customWidth="1"/>
    <col min="12802" max="12802" width="8.7109375" customWidth="1"/>
    <col min="12803" max="12803" width="7.85546875" customWidth="1"/>
    <col min="12804" max="12804" width="7.28515625" customWidth="1"/>
    <col min="12805" max="12807" width="6.85546875" customWidth="1"/>
    <col min="12808" max="12808" width="9" customWidth="1"/>
    <col min="12809" max="12809" width="7.5703125" customWidth="1"/>
    <col min="12812" max="12812" width="13.7109375" customWidth="1"/>
    <col min="12813" max="12813" width="6.85546875" customWidth="1"/>
    <col min="12814" max="12814" width="16.28515625" customWidth="1"/>
    <col min="12815" max="12815" width="4.85546875" customWidth="1"/>
    <col min="12816" max="12816" width="9" customWidth="1"/>
    <col min="12817" max="12817" width="15.5703125" customWidth="1"/>
    <col min="12818" max="12818" width="4" customWidth="1"/>
    <col min="13058" max="13058" width="8.7109375" customWidth="1"/>
    <col min="13059" max="13059" width="7.85546875" customWidth="1"/>
    <col min="13060" max="13060" width="7.28515625" customWidth="1"/>
    <col min="13061" max="13063" width="6.85546875" customWidth="1"/>
    <col min="13064" max="13064" width="9" customWidth="1"/>
    <col min="13065" max="13065" width="7.5703125" customWidth="1"/>
    <col min="13068" max="13068" width="13.7109375" customWidth="1"/>
    <col min="13069" max="13069" width="6.85546875" customWidth="1"/>
    <col min="13070" max="13070" width="16.28515625" customWidth="1"/>
    <col min="13071" max="13071" width="4.85546875" customWidth="1"/>
    <col min="13072" max="13072" width="9" customWidth="1"/>
    <col min="13073" max="13073" width="15.5703125" customWidth="1"/>
    <col min="13074" max="13074" width="4" customWidth="1"/>
    <col min="13314" max="13314" width="8.7109375" customWidth="1"/>
    <col min="13315" max="13315" width="7.85546875" customWidth="1"/>
    <col min="13316" max="13316" width="7.28515625" customWidth="1"/>
    <col min="13317" max="13319" width="6.85546875" customWidth="1"/>
    <col min="13320" max="13320" width="9" customWidth="1"/>
    <col min="13321" max="13321" width="7.5703125" customWidth="1"/>
    <col min="13324" max="13324" width="13.7109375" customWidth="1"/>
    <col min="13325" max="13325" width="6.85546875" customWidth="1"/>
    <col min="13326" max="13326" width="16.28515625" customWidth="1"/>
    <col min="13327" max="13327" width="4.85546875" customWidth="1"/>
    <col min="13328" max="13328" width="9" customWidth="1"/>
    <col min="13329" max="13329" width="15.5703125" customWidth="1"/>
    <col min="13330" max="13330" width="4" customWidth="1"/>
    <col min="13570" max="13570" width="8.7109375" customWidth="1"/>
    <col min="13571" max="13571" width="7.85546875" customWidth="1"/>
    <col min="13572" max="13572" width="7.28515625" customWidth="1"/>
    <col min="13573" max="13575" width="6.85546875" customWidth="1"/>
    <col min="13576" max="13576" width="9" customWidth="1"/>
    <col min="13577" max="13577" width="7.5703125" customWidth="1"/>
    <col min="13580" max="13580" width="13.7109375" customWidth="1"/>
    <col min="13581" max="13581" width="6.85546875" customWidth="1"/>
    <col min="13582" max="13582" width="16.28515625" customWidth="1"/>
    <col min="13583" max="13583" width="4.85546875" customWidth="1"/>
    <col min="13584" max="13584" width="9" customWidth="1"/>
    <col min="13585" max="13585" width="15.5703125" customWidth="1"/>
    <col min="13586" max="13586" width="4" customWidth="1"/>
    <col min="13826" max="13826" width="8.7109375" customWidth="1"/>
    <col min="13827" max="13827" width="7.85546875" customWidth="1"/>
    <col min="13828" max="13828" width="7.28515625" customWidth="1"/>
    <col min="13829" max="13831" width="6.85546875" customWidth="1"/>
    <col min="13832" max="13832" width="9" customWidth="1"/>
    <col min="13833" max="13833" width="7.5703125" customWidth="1"/>
    <col min="13836" max="13836" width="13.7109375" customWidth="1"/>
    <col min="13837" max="13837" width="6.85546875" customWidth="1"/>
    <col min="13838" max="13838" width="16.28515625" customWidth="1"/>
    <col min="13839" max="13839" width="4.85546875" customWidth="1"/>
    <col min="13840" max="13840" width="9" customWidth="1"/>
    <col min="13841" max="13841" width="15.5703125" customWidth="1"/>
    <col min="13842" max="13842" width="4" customWidth="1"/>
    <col min="14082" max="14082" width="8.7109375" customWidth="1"/>
    <col min="14083" max="14083" width="7.85546875" customWidth="1"/>
    <col min="14084" max="14084" width="7.28515625" customWidth="1"/>
    <col min="14085" max="14087" width="6.85546875" customWidth="1"/>
    <col min="14088" max="14088" width="9" customWidth="1"/>
    <col min="14089" max="14089" width="7.5703125" customWidth="1"/>
    <col min="14092" max="14092" width="13.7109375" customWidth="1"/>
    <col min="14093" max="14093" width="6.85546875" customWidth="1"/>
    <col min="14094" max="14094" width="16.28515625" customWidth="1"/>
    <col min="14095" max="14095" width="4.85546875" customWidth="1"/>
    <col min="14096" max="14096" width="9" customWidth="1"/>
    <col min="14097" max="14097" width="15.5703125" customWidth="1"/>
    <col min="14098" max="14098" width="4" customWidth="1"/>
    <col min="14338" max="14338" width="8.7109375" customWidth="1"/>
    <col min="14339" max="14339" width="7.85546875" customWidth="1"/>
    <col min="14340" max="14340" width="7.28515625" customWidth="1"/>
    <col min="14341" max="14343" width="6.85546875" customWidth="1"/>
    <col min="14344" max="14344" width="9" customWidth="1"/>
    <col min="14345" max="14345" width="7.5703125" customWidth="1"/>
    <col min="14348" max="14348" width="13.7109375" customWidth="1"/>
    <col min="14349" max="14349" width="6.85546875" customWidth="1"/>
    <col min="14350" max="14350" width="16.28515625" customWidth="1"/>
    <col min="14351" max="14351" width="4.85546875" customWidth="1"/>
    <col min="14352" max="14352" width="9" customWidth="1"/>
    <col min="14353" max="14353" width="15.5703125" customWidth="1"/>
    <col min="14354" max="14354" width="4" customWidth="1"/>
    <col min="14594" max="14594" width="8.7109375" customWidth="1"/>
    <col min="14595" max="14595" width="7.85546875" customWidth="1"/>
    <col min="14596" max="14596" width="7.28515625" customWidth="1"/>
    <col min="14597" max="14599" width="6.85546875" customWidth="1"/>
    <col min="14600" max="14600" width="9" customWidth="1"/>
    <col min="14601" max="14601" width="7.5703125" customWidth="1"/>
    <col min="14604" max="14604" width="13.7109375" customWidth="1"/>
    <col min="14605" max="14605" width="6.85546875" customWidth="1"/>
    <col min="14606" max="14606" width="16.28515625" customWidth="1"/>
    <col min="14607" max="14607" width="4.85546875" customWidth="1"/>
    <col min="14608" max="14608" width="9" customWidth="1"/>
    <col min="14609" max="14609" width="15.5703125" customWidth="1"/>
    <col min="14610" max="14610" width="4" customWidth="1"/>
    <col min="14850" max="14850" width="8.7109375" customWidth="1"/>
    <col min="14851" max="14851" width="7.85546875" customWidth="1"/>
    <col min="14852" max="14852" width="7.28515625" customWidth="1"/>
    <col min="14853" max="14855" width="6.85546875" customWidth="1"/>
    <col min="14856" max="14856" width="9" customWidth="1"/>
    <col min="14857" max="14857" width="7.5703125" customWidth="1"/>
    <col min="14860" max="14860" width="13.7109375" customWidth="1"/>
    <col min="14861" max="14861" width="6.85546875" customWidth="1"/>
    <col min="14862" max="14862" width="16.28515625" customWidth="1"/>
    <col min="14863" max="14863" width="4.85546875" customWidth="1"/>
    <col min="14864" max="14864" width="9" customWidth="1"/>
    <col min="14865" max="14865" width="15.5703125" customWidth="1"/>
    <col min="14866" max="14866" width="4" customWidth="1"/>
    <col min="15106" max="15106" width="8.7109375" customWidth="1"/>
    <col min="15107" max="15107" width="7.85546875" customWidth="1"/>
    <col min="15108" max="15108" width="7.28515625" customWidth="1"/>
    <col min="15109" max="15111" width="6.85546875" customWidth="1"/>
    <col min="15112" max="15112" width="9" customWidth="1"/>
    <col min="15113" max="15113" width="7.5703125" customWidth="1"/>
    <col min="15116" max="15116" width="13.7109375" customWidth="1"/>
    <col min="15117" max="15117" width="6.85546875" customWidth="1"/>
    <col min="15118" max="15118" width="16.28515625" customWidth="1"/>
    <col min="15119" max="15119" width="4.85546875" customWidth="1"/>
    <col min="15120" max="15120" width="9" customWidth="1"/>
    <col min="15121" max="15121" width="15.5703125" customWidth="1"/>
    <col min="15122" max="15122" width="4" customWidth="1"/>
    <col min="15362" max="15362" width="8.7109375" customWidth="1"/>
    <col min="15363" max="15363" width="7.85546875" customWidth="1"/>
    <col min="15364" max="15364" width="7.28515625" customWidth="1"/>
    <col min="15365" max="15367" width="6.85546875" customWidth="1"/>
    <col min="15368" max="15368" width="9" customWidth="1"/>
    <col min="15369" max="15369" width="7.5703125" customWidth="1"/>
    <col min="15372" max="15372" width="13.7109375" customWidth="1"/>
    <col min="15373" max="15373" width="6.85546875" customWidth="1"/>
    <col min="15374" max="15374" width="16.28515625" customWidth="1"/>
    <col min="15375" max="15375" width="4.85546875" customWidth="1"/>
    <col min="15376" max="15376" width="9" customWidth="1"/>
    <col min="15377" max="15377" width="15.5703125" customWidth="1"/>
    <col min="15378" max="15378" width="4" customWidth="1"/>
    <col min="15618" max="15618" width="8.7109375" customWidth="1"/>
    <col min="15619" max="15619" width="7.85546875" customWidth="1"/>
    <col min="15620" max="15620" width="7.28515625" customWidth="1"/>
    <col min="15621" max="15623" width="6.85546875" customWidth="1"/>
    <col min="15624" max="15624" width="9" customWidth="1"/>
    <col min="15625" max="15625" width="7.5703125" customWidth="1"/>
    <col min="15628" max="15628" width="13.7109375" customWidth="1"/>
    <col min="15629" max="15629" width="6.85546875" customWidth="1"/>
    <col min="15630" max="15630" width="16.28515625" customWidth="1"/>
    <col min="15631" max="15631" width="4.85546875" customWidth="1"/>
    <col min="15632" max="15632" width="9" customWidth="1"/>
    <col min="15633" max="15633" width="15.5703125" customWidth="1"/>
    <col min="15634" max="15634" width="4" customWidth="1"/>
    <col min="15874" max="15874" width="8.7109375" customWidth="1"/>
    <col min="15875" max="15875" width="7.85546875" customWidth="1"/>
    <col min="15876" max="15876" width="7.28515625" customWidth="1"/>
    <col min="15877" max="15879" width="6.85546875" customWidth="1"/>
    <col min="15880" max="15880" width="9" customWidth="1"/>
    <col min="15881" max="15881" width="7.5703125" customWidth="1"/>
    <col min="15884" max="15884" width="13.7109375" customWidth="1"/>
    <col min="15885" max="15885" width="6.85546875" customWidth="1"/>
    <col min="15886" max="15886" width="16.28515625" customWidth="1"/>
    <col min="15887" max="15887" width="4.85546875" customWidth="1"/>
    <col min="15888" max="15888" width="9" customWidth="1"/>
    <col min="15889" max="15889" width="15.5703125" customWidth="1"/>
    <col min="15890" max="15890" width="4" customWidth="1"/>
    <col min="16130" max="16130" width="8.7109375" customWidth="1"/>
    <col min="16131" max="16131" width="7.85546875" customWidth="1"/>
    <col min="16132" max="16132" width="7.28515625" customWidth="1"/>
    <col min="16133" max="16135" width="6.85546875" customWidth="1"/>
    <col min="16136" max="16136" width="9" customWidth="1"/>
    <col min="16137" max="16137" width="7.5703125" customWidth="1"/>
    <col min="16140" max="16140" width="13.7109375" customWidth="1"/>
    <col min="16141" max="16141" width="6.85546875" customWidth="1"/>
    <col min="16142" max="16142" width="16.28515625" customWidth="1"/>
    <col min="16143" max="16143" width="4.85546875" customWidth="1"/>
    <col min="16144" max="16144" width="9" customWidth="1"/>
    <col min="16145" max="16145" width="15.5703125" customWidth="1"/>
    <col min="16146" max="16146" width="4" customWidth="1"/>
  </cols>
  <sheetData>
    <row r="1" spans="1:19" ht="24" thickBot="1" x14ac:dyDescent="0.4">
      <c r="A1" s="602" t="s">
        <v>327</v>
      </c>
      <c r="B1" s="602"/>
      <c r="C1" s="602"/>
      <c r="D1" s="602"/>
      <c r="E1" s="602"/>
      <c r="F1" s="602"/>
      <c r="G1" s="602"/>
      <c r="H1" s="602"/>
      <c r="I1" s="602"/>
      <c r="J1" s="602"/>
      <c r="K1" s="602"/>
      <c r="L1" s="602"/>
      <c r="M1" s="602"/>
      <c r="N1" s="602"/>
      <c r="O1" s="602"/>
      <c r="P1" s="602"/>
      <c r="Q1" s="602"/>
      <c r="R1" s="602"/>
      <c r="S1" s="602"/>
    </row>
    <row r="2" spans="1:19" ht="15.75" customHeight="1" thickBot="1" x14ac:dyDescent="0.3">
      <c r="A2" s="459" t="s">
        <v>109</v>
      </c>
      <c r="B2" s="459" t="s">
        <v>237</v>
      </c>
      <c r="C2" s="603" t="s">
        <v>238</v>
      </c>
      <c r="D2" s="604"/>
      <c r="E2" s="603" t="s">
        <v>239</v>
      </c>
      <c r="F2" s="604"/>
      <c r="G2" s="604"/>
      <c r="H2" s="604"/>
      <c r="I2" s="604"/>
      <c r="J2" s="604"/>
      <c r="K2" s="460"/>
      <c r="L2" s="461"/>
      <c r="M2" s="605" t="s">
        <v>240</v>
      </c>
      <c r="N2" s="606"/>
      <c r="O2" s="606"/>
      <c r="P2" s="606"/>
      <c r="Q2" s="606"/>
      <c r="R2" s="606"/>
      <c r="S2" s="607"/>
    </row>
    <row r="3" spans="1:19" ht="15" hidden="1" customHeight="1" thickBot="1" x14ac:dyDescent="0.3">
      <c r="A3" s="463" t="s">
        <v>241</v>
      </c>
      <c r="B3" s="463" t="s">
        <v>2</v>
      </c>
      <c r="C3" s="464" t="s">
        <v>242</v>
      </c>
      <c r="D3" s="465" t="s">
        <v>243</v>
      </c>
      <c r="E3" s="466" t="s">
        <v>244</v>
      </c>
      <c r="F3" s="467"/>
      <c r="G3" s="467"/>
      <c r="H3" s="467"/>
      <c r="I3" s="467"/>
      <c r="J3" s="467"/>
      <c r="K3" s="467"/>
      <c r="L3" s="468"/>
      <c r="M3" s="469" t="s">
        <v>245</v>
      </c>
      <c r="N3" s="603" t="s">
        <v>246</v>
      </c>
      <c r="O3" s="604"/>
      <c r="P3" s="608"/>
      <c r="Q3" s="603" t="s">
        <v>154</v>
      </c>
      <c r="R3" s="604"/>
      <c r="S3" s="608"/>
    </row>
    <row r="4" spans="1:19" ht="15" hidden="1" customHeight="1" x14ac:dyDescent="0.25">
      <c r="A4" s="496" t="s">
        <v>175</v>
      </c>
      <c r="B4" s="463" t="s">
        <v>247</v>
      </c>
      <c r="C4" s="464" t="s">
        <v>248</v>
      </c>
      <c r="D4" s="465" t="s">
        <v>249</v>
      </c>
      <c r="E4" s="464"/>
      <c r="F4" s="469"/>
      <c r="G4" s="469"/>
      <c r="H4" s="469"/>
      <c r="I4" s="469"/>
      <c r="J4" s="469"/>
      <c r="K4" s="469"/>
      <c r="L4" s="470"/>
      <c r="M4" s="471" t="s">
        <v>250</v>
      </c>
      <c r="N4" s="472" t="s">
        <v>13</v>
      </c>
      <c r="O4" s="471" t="s">
        <v>251</v>
      </c>
      <c r="P4" s="473" t="s">
        <v>229</v>
      </c>
      <c r="Q4" s="474" t="s">
        <v>252</v>
      </c>
      <c r="R4" s="475" t="s">
        <v>251</v>
      </c>
      <c r="S4" s="476" t="s">
        <v>229</v>
      </c>
    </row>
    <row r="5" spans="1:19" ht="15" hidden="1" customHeight="1" x14ac:dyDescent="0.25">
      <c r="A5" s="463" t="s">
        <v>194</v>
      </c>
      <c r="B5" s="462"/>
      <c r="C5" s="464" t="s">
        <v>253</v>
      </c>
      <c r="D5" s="465" t="s">
        <v>254</v>
      </c>
      <c r="E5" s="464"/>
      <c r="F5" s="469"/>
      <c r="G5" s="469"/>
      <c r="H5" s="469"/>
      <c r="I5" s="469"/>
      <c r="J5" s="469"/>
      <c r="K5" s="469"/>
      <c r="L5" s="470"/>
      <c r="M5" s="469"/>
      <c r="N5" s="477"/>
      <c r="O5" s="469"/>
      <c r="P5" s="478"/>
      <c r="Q5" s="464"/>
      <c r="R5" s="479"/>
      <c r="S5" s="470"/>
    </row>
    <row r="6" spans="1:19" ht="15" hidden="1" customHeight="1" thickBot="1" x14ac:dyDescent="0.3">
      <c r="A6" s="497" t="s">
        <v>197</v>
      </c>
      <c r="B6" s="480"/>
      <c r="C6" s="481" t="s">
        <v>255</v>
      </c>
      <c r="D6" s="482" t="s">
        <v>256</v>
      </c>
      <c r="E6" s="481"/>
      <c r="F6" s="483"/>
      <c r="G6" s="483"/>
      <c r="H6" s="483"/>
      <c r="I6" s="483"/>
      <c r="J6" s="483"/>
      <c r="K6" s="483"/>
      <c r="L6" s="484"/>
      <c r="M6" s="483"/>
      <c r="N6" s="485"/>
      <c r="O6" s="483"/>
      <c r="P6" s="486"/>
      <c r="Q6" s="481"/>
      <c r="R6" s="487"/>
      <c r="S6" s="484"/>
    </row>
    <row r="7" spans="1:19" ht="12.75" hidden="1" customHeight="1" thickBot="1" x14ac:dyDescent="0.3">
      <c r="A7" s="463" t="s">
        <v>241</v>
      </c>
      <c r="B7" s="463" t="s">
        <v>2</v>
      </c>
      <c r="C7" s="464" t="s">
        <v>242</v>
      </c>
      <c r="D7" s="465" t="s">
        <v>243</v>
      </c>
      <c r="E7" s="466" t="s">
        <v>257</v>
      </c>
      <c r="F7" s="467"/>
      <c r="G7" s="467"/>
      <c r="H7" s="467"/>
      <c r="I7" s="467"/>
      <c r="J7" s="467"/>
      <c r="K7" s="467"/>
      <c r="L7" s="468"/>
      <c r="M7" s="469" t="s">
        <v>245</v>
      </c>
      <c r="N7" s="603" t="s">
        <v>246</v>
      </c>
      <c r="O7" s="604"/>
      <c r="P7" s="608"/>
      <c r="Q7" s="603" t="s">
        <v>154</v>
      </c>
      <c r="R7" s="604"/>
      <c r="S7" s="608"/>
    </row>
    <row r="8" spans="1:19" ht="15.75" hidden="1" thickBot="1" x14ac:dyDescent="0.3">
      <c r="A8" s="496" t="s">
        <v>175</v>
      </c>
      <c r="B8" s="463" t="s">
        <v>247</v>
      </c>
      <c r="C8" s="464" t="s">
        <v>248</v>
      </c>
      <c r="D8" s="465" t="s">
        <v>249</v>
      </c>
      <c r="E8" s="488" t="s">
        <v>258</v>
      </c>
      <c r="F8" s="489" t="s">
        <v>259</v>
      </c>
      <c r="G8" s="460" t="s">
        <v>260</v>
      </c>
      <c r="H8" s="489" t="s">
        <v>228</v>
      </c>
      <c r="I8" s="460" t="s">
        <v>261</v>
      </c>
      <c r="J8" s="490"/>
      <c r="K8" s="489" t="s">
        <v>262</v>
      </c>
      <c r="L8" s="461" t="s">
        <v>263</v>
      </c>
      <c r="M8" s="471" t="s">
        <v>250</v>
      </c>
      <c r="N8" s="474" t="s">
        <v>13</v>
      </c>
      <c r="O8" s="475" t="s">
        <v>251</v>
      </c>
      <c r="P8" s="476" t="s">
        <v>229</v>
      </c>
      <c r="Q8" s="474" t="s">
        <v>252</v>
      </c>
      <c r="R8" s="475" t="s">
        <v>251</v>
      </c>
      <c r="S8" s="476" t="s">
        <v>229</v>
      </c>
    </row>
    <row r="9" spans="1:19" ht="15.75" hidden="1" thickBot="1" x14ac:dyDescent="0.3">
      <c r="A9" s="463" t="s">
        <v>194</v>
      </c>
      <c r="B9" s="462"/>
      <c r="C9" s="464" t="s">
        <v>253</v>
      </c>
      <c r="D9" s="465" t="s">
        <v>254</v>
      </c>
      <c r="E9" s="464" t="s">
        <v>264</v>
      </c>
      <c r="F9" s="479" t="s">
        <v>265</v>
      </c>
      <c r="G9" s="469"/>
      <c r="H9" s="479"/>
      <c r="I9" s="469"/>
      <c r="J9" s="491"/>
      <c r="K9" s="479"/>
      <c r="L9" s="470" t="s">
        <v>266</v>
      </c>
      <c r="M9" s="469"/>
      <c r="N9" s="464"/>
      <c r="O9" s="479"/>
      <c r="P9" s="470"/>
      <c r="Q9" s="464"/>
      <c r="R9" s="479"/>
      <c r="S9" s="470"/>
    </row>
    <row r="10" spans="1:19" ht="15.75" hidden="1" thickBot="1" x14ac:dyDescent="0.3">
      <c r="A10" s="497" t="s">
        <v>197</v>
      </c>
      <c r="B10" s="480"/>
      <c r="C10" s="481" t="s">
        <v>255</v>
      </c>
      <c r="D10" s="482" t="s">
        <v>256</v>
      </c>
      <c r="E10" s="481"/>
      <c r="F10" s="487"/>
      <c r="G10" s="483"/>
      <c r="H10" s="487"/>
      <c r="I10" s="483"/>
      <c r="J10" s="492"/>
      <c r="K10" s="487"/>
      <c r="L10" s="484"/>
      <c r="M10" s="483"/>
      <c r="N10" s="481"/>
      <c r="O10" s="487"/>
      <c r="P10" s="484"/>
      <c r="Q10" s="481"/>
      <c r="R10" s="487"/>
      <c r="S10" s="484"/>
    </row>
    <row r="11" spans="1:19" ht="12.75" customHeight="1" thickBot="1" x14ac:dyDescent="0.3">
      <c r="A11" s="463" t="s">
        <v>241</v>
      </c>
      <c r="B11" s="463" t="s">
        <v>2</v>
      </c>
      <c r="C11" s="464" t="s">
        <v>242</v>
      </c>
      <c r="D11" s="465" t="s">
        <v>243</v>
      </c>
      <c r="E11" s="488" t="s">
        <v>233</v>
      </c>
      <c r="F11" s="460"/>
      <c r="G11" s="460"/>
      <c r="H11" s="460"/>
      <c r="I11" s="460"/>
      <c r="J11" s="460"/>
      <c r="K11" s="460"/>
      <c r="L11" s="461"/>
      <c r="M11" s="469" t="s">
        <v>245</v>
      </c>
      <c r="N11" s="603" t="s">
        <v>246</v>
      </c>
      <c r="O11" s="604"/>
      <c r="P11" s="608"/>
      <c r="Q11" s="603" t="s">
        <v>154</v>
      </c>
      <c r="R11" s="604"/>
      <c r="S11" s="608"/>
    </row>
    <row r="12" spans="1:19" ht="15" x14ac:dyDescent="0.25">
      <c r="A12" s="496" t="s">
        <v>175</v>
      </c>
      <c r="B12" s="463" t="s">
        <v>247</v>
      </c>
      <c r="C12" s="464" t="s">
        <v>248</v>
      </c>
      <c r="D12" s="465" t="s">
        <v>249</v>
      </c>
      <c r="E12" s="488" t="s">
        <v>258</v>
      </c>
      <c r="F12" s="493" t="s">
        <v>267</v>
      </c>
      <c r="G12" s="499"/>
      <c r="H12" s="499" t="s">
        <v>268</v>
      </c>
      <c r="I12" s="460" t="s">
        <v>268</v>
      </c>
      <c r="J12" s="460" t="s">
        <v>269</v>
      </c>
      <c r="K12" s="499"/>
      <c r="L12" s="461" t="s">
        <v>270</v>
      </c>
      <c r="M12" s="471" t="s">
        <v>250</v>
      </c>
      <c r="N12" s="474" t="s">
        <v>13</v>
      </c>
      <c r="O12" s="475" t="s">
        <v>251</v>
      </c>
      <c r="P12" s="476" t="s">
        <v>229</v>
      </c>
      <c r="Q12" s="474" t="s">
        <v>252</v>
      </c>
      <c r="R12" s="475" t="s">
        <v>251</v>
      </c>
      <c r="S12" s="476" t="s">
        <v>229</v>
      </c>
    </row>
    <row r="13" spans="1:19" ht="15" x14ac:dyDescent="0.25">
      <c r="A13" s="463" t="s">
        <v>194</v>
      </c>
      <c r="B13" s="462"/>
      <c r="C13" s="464" t="s">
        <v>253</v>
      </c>
      <c r="D13" s="465" t="s">
        <v>254</v>
      </c>
      <c r="E13" s="464" t="s">
        <v>264</v>
      </c>
      <c r="F13" s="469"/>
      <c r="G13" s="471"/>
      <c r="H13" s="471" t="s">
        <v>232</v>
      </c>
      <c r="I13" s="469"/>
      <c r="J13" s="469"/>
      <c r="K13" s="469"/>
      <c r="L13" s="470"/>
      <c r="M13" s="469"/>
      <c r="N13" s="464"/>
      <c r="O13" s="479"/>
      <c r="P13" s="470"/>
      <c r="Q13" s="464"/>
      <c r="R13" s="479"/>
      <c r="S13" s="470"/>
    </row>
    <row r="14" spans="1:19" ht="15.75" thickBot="1" x14ac:dyDescent="0.3">
      <c r="A14" s="497" t="s">
        <v>197</v>
      </c>
      <c r="B14" s="480"/>
      <c r="C14" s="481" t="s">
        <v>255</v>
      </c>
      <c r="D14" s="482" t="s">
        <v>256</v>
      </c>
      <c r="E14" s="481"/>
      <c r="F14" s="495"/>
      <c r="G14" s="495"/>
      <c r="H14" s="495"/>
      <c r="I14" s="495"/>
      <c r="J14" s="495"/>
      <c r="K14" s="495"/>
      <c r="L14" s="484"/>
      <c r="M14" s="483"/>
      <c r="N14" s="481"/>
      <c r="O14" s="487"/>
      <c r="P14" s="484"/>
      <c r="Q14" s="481"/>
      <c r="R14" s="487"/>
      <c r="S14" s="484"/>
    </row>
    <row r="15" spans="1:19" ht="13.5" hidden="1" thickBot="1" x14ac:dyDescent="0.25">
      <c r="A15" s="259" t="s">
        <v>241</v>
      </c>
      <c r="B15" s="260" t="s">
        <v>2</v>
      </c>
      <c r="C15" s="261" t="s">
        <v>242</v>
      </c>
      <c r="D15" s="262" t="s">
        <v>243</v>
      </c>
      <c r="E15" s="295" t="s">
        <v>271</v>
      </c>
      <c r="F15" s="291"/>
      <c r="G15" s="291"/>
      <c r="H15" s="291"/>
      <c r="I15" s="291"/>
      <c r="J15" s="291"/>
      <c r="K15" s="291"/>
      <c r="L15" s="292"/>
      <c r="M15" s="264" t="s">
        <v>245</v>
      </c>
      <c r="N15" s="596" t="s">
        <v>246</v>
      </c>
      <c r="O15" s="597"/>
      <c r="P15" s="598"/>
      <c r="Q15" s="596" t="s">
        <v>154</v>
      </c>
      <c r="R15" s="597"/>
      <c r="S15" s="598"/>
    </row>
    <row r="16" spans="1:19" ht="13.5" hidden="1" thickBot="1" x14ac:dyDescent="0.25">
      <c r="A16" s="265" t="s">
        <v>175</v>
      </c>
      <c r="B16" s="260" t="s">
        <v>247</v>
      </c>
      <c r="C16" s="261" t="s">
        <v>248</v>
      </c>
      <c r="D16" s="262" t="s">
        <v>249</v>
      </c>
      <c r="E16" s="281" t="s">
        <v>258</v>
      </c>
      <c r="F16" s="282" t="s">
        <v>272</v>
      </c>
      <c r="G16" s="593" t="s">
        <v>273</v>
      </c>
      <c r="H16" s="595"/>
      <c r="I16" s="594"/>
      <c r="J16" s="282" t="s">
        <v>274</v>
      </c>
      <c r="K16" s="283"/>
      <c r="L16" s="284"/>
      <c r="M16" s="269" t="s">
        <v>250</v>
      </c>
      <c r="N16" s="270" t="s">
        <v>13</v>
      </c>
      <c r="O16" s="271" t="s">
        <v>251</v>
      </c>
      <c r="P16" s="272" t="s">
        <v>229</v>
      </c>
      <c r="Q16" s="270" t="s">
        <v>252</v>
      </c>
      <c r="R16" s="271" t="s">
        <v>251</v>
      </c>
      <c r="S16" s="272" t="s">
        <v>229</v>
      </c>
    </row>
    <row r="17" spans="1:19" ht="13.5" hidden="1" thickBot="1" x14ac:dyDescent="0.25">
      <c r="A17" s="259" t="s">
        <v>194</v>
      </c>
      <c r="B17" s="259"/>
      <c r="C17" s="261" t="s">
        <v>253</v>
      </c>
      <c r="D17" s="262" t="s">
        <v>254</v>
      </c>
      <c r="E17" s="285" t="s">
        <v>264</v>
      </c>
      <c r="F17" s="286" t="s">
        <v>275</v>
      </c>
      <c r="G17" s="501" t="s">
        <v>276</v>
      </c>
      <c r="H17" s="501" t="s">
        <v>277</v>
      </c>
      <c r="I17" s="287" t="s">
        <v>278</v>
      </c>
      <c r="J17" s="286" t="s">
        <v>279</v>
      </c>
      <c r="K17" s="287"/>
      <c r="L17" s="288"/>
      <c r="M17" s="267"/>
      <c r="N17" s="266"/>
      <c r="O17" s="273"/>
      <c r="P17" s="268"/>
      <c r="Q17" s="266"/>
      <c r="R17" s="273"/>
      <c r="S17" s="268"/>
    </row>
    <row r="18" spans="1:19" ht="13.5" hidden="1" thickBot="1" x14ac:dyDescent="0.25">
      <c r="A18" s="274" t="s">
        <v>197</v>
      </c>
      <c r="B18" s="274"/>
      <c r="C18" s="275" t="s">
        <v>255</v>
      </c>
      <c r="D18" s="276" t="s">
        <v>256</v>
      </c>
      <c r="E18" s="289"/>
      <c r="F18" s="296" t="s">
        <v>11</v>
      </c>
      <c r="G18" s="294" t="s">
        <v>280</v>
      </c>
      <c r="H18" s="294" t="s">
        <v>280</v>
      </c>
      <c r="I18" s="294" t="s">
        <v>281</v>
      </c>
      <c r="J18" s="296"/>
      <c r="K18" s="291"/>
      <c r="L18" s="292"/>
      <c r="M18" s="278"/>
      <c r="N18" s="277"/>
      <c r="O18" s="280"/>
      <c r="P18" s="279"/>
      <c r="Q18" s="277"/>
      <c r="R18" s="280"/>
      <c r="S18" s="279"/>
    </row>
    <row r="19" spans="1:19" ht="13.5" hidden="1" thickBot="1" x14ac:dyDescent="0.25">
      <c r="A19" s="297" t="s">
        <v>241</v>
      </c>
      <c r="B19" s="298" t="s">
        <v>2</v>
      </c>
      <c r="C19" s="299" t="s">
        <v>242</v>
      </c>
      <c r="D19" s="300" t="s">
        <v>243</v>
      </c>
      <c r="E19" s="263" t="s">
        <v>282</v>
      </c>
      <c r="F19" s="301"/>
      <c r="G19" s="301"/>
      <c r="H19" s="301"/>
      <c r="I19" s="301"/>
      <c r="J19" s="301"/>
      <c r="K19" s="301"/>
      <c r="L19" s="302"/>
      <c r="M19" s="303" t="s">
        <v>245</v>
      </c>
      <c r="N19" s="596" t="s">
        <v>246</v>
      </c>
      <c r="O19" s="597"/>
      <c r="P19" s="598"/>
      <c r="Q19" s="596" t="s">
        <v>154</v>
      </c>
      <c r="R19" s="597"/>
      <c r="S19" s="598"/>
    </row>
    <row r="20" spans="1:19" ht="13.5" hidden="1" thickBot="1" x14ac:dyDescent="0.25">
      <c r="A20" s="265" t="s">
        <v>175</v>
      </c>
      <c r="B20" s="260" t="s">
        <v>247</v>
      </c>
      <c r="C20" s="261" t="s">
        <v>248</v>
      </c>
      <c r="D20" s="262" t="s">
        <v>249</v>
      </c>
      <c r="E20" s="304" t="s">
        <v>258</v>
      </c>
      <c r="F20" s="593" t="s">
        <v>283</v>
      </c>
      <c r="G20" s="594"/>
      <c r="H20" s="305" t="s">
        <v>284</v>
      </c>
      <c r="I20" s="593" t="s">
        <v>285</v>
      </c>
      <c r="J20" s="595"/>
      <c r="K20" s="594"/>
      <c r="L20" s="306" t="s">
        <v>286</v>
      </c>
      <c r="M20" s="269" t="s">
        <v>250</v>
      </c>
      <c r="N20" s="270" t="s">
        <v>13</v>
      </c>
      <c r="O20" s="271" t="s">
        <v>251</v>
      </c>
      <c r="P20" s="272" t="s">
        <v>229</v>
      </c>
      <c r="Q20" s="270" t="s">
        <v>252</v>
      </c>
      <c r="R20" s="271" t="s">
        <v>251</v>
      </c>
      <c r="S20" s="272" t="s">
        <v>229</v>
      </c>
    </row>
    <row r="21" spans="1:19" ht="13.5" hidden="1" thickBot="1" x14ac:dyDescent="0.25">
      <c r="A21" s="259" t="s">
        <v>194</v>
      </c>
      <c r="B21" s="259"/>
      <c r="C21" s="261" t="s">
        <v>253</v>
      </c>
      <c r="D21" s="262" t="s">
        <v>254</v>
      </c>
      <c r="E21" s="307" t="s">
        <v>287</v>
      </c>
      <c r="F21" s="500" t="s">
        <v>251</v>
      </c>
      <c r="G21" s="501" t="s">
        <v>288</v>
      </c>
      <c r="H21" s="309" t="s">
        <v>289</v>
      </c>
      <c r="I21" s="501" t="s">
        <v>251</v>
      </c>
      <c r="J21" s="501" t="s">
        <v>13</v>
      </c>
      <c r="K21" s="501" t="s">
        <v>229</v>
      </c>
      <c r="L21" s="310" t="s">
        <v>229</v>
      </c>
      <c r="M21" s="267"/>
      <c r="N21" s="266"/>
      <c r="O21" s="273"/>
      <c r="P21" s="268"/>
      <c r="Q21" s="266"/>
      <c r="R21" s="273"/>
      <c r="S21" s="268"/>
    </row>
    <row r="22" spans="1:19" ht="12.75" hidden="1" customHeight="1" thickBot="1" x14ac:dyDescent="0.25">
      <c r="A22" s="274" t="s">
        <v>197</v>
      </c>
      <c r="B22" s="274"/>
      <c r="C22" s="275" t="s">
        <v>255</v>
      </c>
      <c r="D22" s="276" t="s">
        <v>256</v>
      </c>
      <c r="E22" s="311" t="s">
        <v>264</v>
      </c>
      <c r="F22" s="312"/>
      <c r="G22" s="291"/>
      <c r="H22" s="290"/>
      <c r="I22" s="291"/>
      <c r="J22" s="291"/>
      <c r="K22" s="291"/>
      <c r="L22" s="313"/>
      <c r="M22" s="278"/>
      <c r="N22" s="277"/>
      <c r="O22" s="280"/>
      <c r="P22" s="279"/>
      <c r="Q22" s="277"/>
      <c r="R22" s="280"/>
      <c r="S22" s="279"/>
    </row>
    <row r="23" spans="1:19" ht="13.5" hidden="1" thickBot="1" x14ac:dyDescent="0.25">
      <c r="A23" s="297" t="s">
        <v>241</v>
      </c>
      <c r="B23" s="298" t="s">
        <v>2</v>
      </c>
      <c r="C23" s="299" t="s">
        <v>242</v>
      </c>
      <c r="D23" s="314" t="s">
        <v>243</v>
      </c>
      <c r="E23" s="263" t="s">
        <v>290</v>
      </c>
      <c r="F23" s="301"/>
      <c r="G23" s="301"/>
      <c r="H23" s="301"/>
      <c r="I23" s="301"/>
      <c r="J23" s="301"/>
      <c r="K23" s="301"/>
      <c r="L23" s="302"/>
      <c r="M23" s="264" t="s">
        <v>245</v>
      </c>
      <c r="N23" s="596" t="s">
        <v>246</v>
      </c>
      <c r="O23" s="597"/>
      <c r="P23" s="598"/>
      <c r="Q23" s="596" t="s">
        <v>154</v>
      </c>
      <c r="R23" s="597"/>
      <c r="S23" s="598"/>
    </row>
    <row r="24" spans="1:19" ht="13.5" hidden="1" thickBot="1" x14ac:dyDescent="0.25">
      <c r="A24" s="265" t="s">
        <v>175</v>
      </c>
      <c r="B24" s="260" t="s">
        <v>247</v>
      </c>
      <c r="C24" s="261" t="s">
        <v>248</v>
      </c>
      <c r="D24" s="315" t="s">
        <v>249</v>
      </c>
      <c r="E24" s="287" t="s">
        <v>291</v>
      </c>
      <c r="F24" s="599" t="s">
        <v>276</v>
      </c>
      <c r="G24" s="600"/>
      <c r="H24" s="599" t="s">
        <v>292</v>
      </c>
      <c r="I24" s="601"/>
      <c r="J24" s="287" t="s">
        <v>293</v>
      </c>
      <c r="K24" s="267"/>
      <c r="L24" s="316" t="s">
        <v>294</v>
      </c>
      <c r="M24" s="269" t="s">
        <v>250</v>
      </c>
      <c r="N24" s="270" t="s">
        <v>13</v>
      </c>
      <c r="O24" s="271" t="s">
        <v>251</v>
      </c>
      <c r="P24" s="272" t="s">
        <v>229</v>
      </c>
      <c r="Q24" s="270" t="s">
        <v>252</v>
      </c>
      <c r="R24" s="271" t="s">
        <v>251</v>
      </c>
      <c r="S24" s="272" t="s">
        <v>229</v>
      </c>
    </row>
    <row r="25" spans="1:19" ht="13.5" hidden="1" thickBot="1" x14ac:dyDescent="0.25">
      <c r="A25" s="259" t="s">
        <v>194</v>
      </c>
      <c r="B25" s="259"/>
      <c r="C25" s="261" t="s">
        <v>253</v>
      </c>
      <c r="D25" s="315" t="s">
        <v>254</v>
      </c>
      <c r="E25" s="287" t="s">
        <v>108</v>
      </c>
      <c r="F25" s="500" t="s">
        <v>295</v>
      </c>
      <c r="G25" s="501" t="s">
        <v>296</v>
      </c>
      <c r="H25" s="500" t="s">
        <v>295</v>
      </c>
      <c r="I25" s="502" t="s">
        <v>296</v>
      </c>
      <c r="J25" s="501" t="s">
        <v>297</v>
      </c>
      <c r="K25" s="501" t="s">
        <v>229</v>
      </c>
      <c r="L25" s="316"/>
      <c r="M25" s="267"/>
      <c r="N25" s="266"/>
      <c r="O25" s="273"/>
      <c r="P25" s="268"/>
      <c r="Q25" s="266"/>
      <c r="R25" s="273"/>
      <c r="S25" s="268"/>
    </row>
    <row r="26" spans="1:19" ht="13.5" hidden="1" thickBot="1" x14ac:dyDescent="0.25">
      <c r="A26" s="274" t="s">
        <v>197</v>
      </c>
      <c r="B26" s="274"/>
      <c r="C26" s="275" t="s">
        <v>255</v>
      </c>
      <c r="D26" s="318" t="s">
        <v>256</v>
      </c>
      <c r="E26" s="291"/>
      <c r="F26" s="319" t="s">
        <v>280</v>
      </c>
      <c r="G26" s="294" t="s">
        <v>298</v>
      </c>
      <c r="H26" s="319" t="s">
        <v>280</v>
      </c>
      <c r="I26" s="320" t="s">
        <v>298</v>
      </c>
      <c r="J26" s="291"/>
      <c r="K26" s="291"/>
      <c r="L26" s="313"/>
      <c r="M26" s="278"/>
      <c r="N26" s="277"/>
      <c r="O26" s="280"/>
      <c r="P26" s="279"/>
      <c r="Q26" s="277"/>
      <c r="R26" s="280"/>
      <c r="S26" s="279"/>
    </row>
    <row r="27" spans="1:19" ht="15" customHeight="1" x14ac:dyDescent="0.2">
      <c r="A27" s="509"/>
      <c r="B27" s="383"/>
      <c r="C27" s="322"/>
      <c r="D27" s="323"/>
      <c r="E27" s="324"/>
      <c r="F27" s="325"/>
      <c r="G27" s="17"/>
      <c r="H27" s="326"/>
      <c r="I27" s="326"/>
      <c r="J27" s="327"/>
      <c r="K27" s="327"/>
      <c r="L27" s="327"/>
      <c r="M27" s="506"/>
      <c r="N27" s="519"/>
      <c r="O27" s="512"/>
      <c r="P27" s="331"/>
      <c r="Q27" s="329"/>
      <c r="R27" s="330"/>
      <c r="S27" s="331"/>
    </row>
    <row r="28" spans="1:19" ht="15" customHeight="1" x14ac:dyDescent="0.2">
      <c r="A28" s="510"/>
      <c r="B28" s="384"/>
      <c r="C28" s="333"/>
      <c r="D28" s="334"/>
      <c r="E28" s="335"/>
      <c r="F28" s="336"/>
      <c r="G28" s="337"/>
      <c r="H28" s="338"/>
      <c r="I28" s="338"/>
      <c r="J28" s="339"/>
      <c r="K28" s="339"/>
      <c r="L28" s="339"/>
      <c r="M28" s="507"/>
      <c r="N28" s="341"/>
      <c r="O28" s="82"/>
      <c r="P28" s="342"/>
      <c r="Q28" s="341"/>
      <c r="R28" s="82"/>
      <c r="S28" s="342"/>
    </row>
    <row r="29" spans="1:19" ht="15" customHeight="1" x14ac:dyDescent="0.2">
      <c r="A29" s="510"/>
      <c r="B29" s="384"/>
      <c r="C29" s="333"/>
      <c r="D29" s="334"/>
      <c r="E29" s="324"/>
      <c r="F29" s="325"/>
      <c r="G29" s="17"/>
      <c r="H29" s="326"/>
      <c r="I29" s="326"/>
      <c r="J29" s="327"/>
      <c r="K29" s="327"/>
      <c r="L29" s="343"/>
      <c r="M29" s="507"/>
      <c r="N29" s="341"/>
      <c r="O29" s="82"/>
      <c r="P29" s="342"/>
      <c r="Q29" s="341"/>
      <c r="R29" s="82"/>
      <c r="S29" s="342"/>
    </row>
    <row r="30" spans="1:19" ht="15" customHeight="1" x14ac:dyDescent="0.2">
      <c r="A30" s="510"/>
      <c r="B30" s="384"/>
      <c r="C30" s="333"/>
      <c r="D30" s="334"/>
      <c r="E30" s="335"/>
      <c r="F30" s="336"/>
      <c r="G30" s="337"/>
      <c r="H30" s="338"/>
      <c r="I30" s="338"/>
      <c r="J30" s="339"/>
      <c r="K30" s="339"/>
      <c r="L30" s="339"/>
      <c r="M30" s="507"/>
      <c r="N30" s="341"/>
      <c r="O30" s="82"/>
      <c r="P30" s="342"/>
      <c r="Q30" s="341"/>
      <c r="R30" s="82"/>
      <c r="S30" s="342"/>
    </row>
    <row r="31" spans="1:19" ht="15" customHeight="1" x14ac:dyDescent="0.2">
      <c r="A31" s="511"/>
      <c r="B31" s="384"/>
      <c r="C31" s="333"/>
      <c r="D31" s="334"/>
      <c r="E31" s="324"/>
      <c r="F31" s="336"/>
      <c r="G31" s="17"/>
      <c r="H31" s="326"/>
      <c r="I31" s="326"/>
      <c r="J31" s="327"/>
      <c r="K31" s="327"/>
      <c r="L31" s="327"/>
      <c r="M31" s="507"/>
      <c r="N31" s="341"/>
      <c r="O31" s="82"/>
      <c r="P31" s="342"/>
      <c r="Q31" s="341"/>
      <c r="R31" s="82"/>
      <c r="S31" s="342"/>
    </row>
    <row r="32" spans="1:19" ht="15" customHeight="1" x14ac:dyDescent="0.2">
      <c r="A32" s="511"/>
      <c r="B32" s="384"/>
      <c r="C32" s="333"/>
      <c r="D32" s="334"/>
      <c r="E32" s="335"/>
      <c r="F32" s="336"/>
      <c r="G32" s="337"/>
      <c r="H32" s="338"/>
      <c r="I32" s="338"/>
      <c r="J32" s="337"/>
      <c r="K32" s="337"/>
      <c r="L32" s="337"/>
      <c r="M32" s="507"/>
      <c r="N32" s="341"/>
      <c r="O32" s="82"/>
      <c r="P32" s="342"/>
      <c r="Q32" s="341"/>
      <c r="R32" s="82"/>
      <c r="S32" s="342"/>
    </row>
    <row r="33" spans="1:19" ht="15" customHeight="1" x14ac:dyDescent="0.2">
      <c r="A33" s="511"/>
      <c r="B33" s="384"/>
      <c r="C33" s="333"/>
      <c r="D33" s="334"/>
      <c r="E33" s="324"/>
      <c r="F33" s="325"/>
      <c r="G33" s="17"/>
      <c r="H33" s="326"/>
      <c r="I33" s="326"/>
      <c r="J33" s="17"/>
      <c r="K33" s="17"/>
      <c r="L33" s="17"/>
      <c r="M33" s="507"/>
      <c r="N33" s="341"/>
      <c r="O33" s="82"/>
      <c r="P33" s="342"/>
      <c r="Q33" s="341"/>
      <c r="R33" s="82"/>
      <c r="S33" s="342"/>
    </row>
    <row r="34" spans="1:19" ht="15" customHeight="1" x14ac:dyDescent="0.2">
      <c r="A34" s="511"/>
      <c r="B34" s="384"/>
      <c r="C34" s="333"/>
      <c r="D34" s="334"/>
      <c r="E34" s="335"/>
      <c r="F34" s="336"/>
      <c r="G34" s="337"/>
      <c r="H34" s="338"/>
      <c r="I34" s="338"/>
      <c r="J34" s="337"/>
      <c r="K34" s="337"/>
      <c r="L34" s="337"/>
      <c r="M34" s="507"/>
      <c r="N34" s="341"/>
      <c r="O34" s="82"/>
      <c r="P34" s="342"/>
      <c r="Q34" s="341"/>
      <c r="R34" s="82"/>
      <c r="S34" s="342"/>
    </row>
    <row r="35" spans="1:19" ht="15" customHeight="1" x14ac:dyDescent="0.2">
      <c r="A35" s="511"/>
      <c r="B35" s="384"/>
      <c r="C35" s="333"/>
      <c r="D35" s="334"/>
      <c r="E35" s="324"/>
      <c r="F35" s="325"/>
      <c r="G35" s="17"/>
      <c r="H35" s="326"/>
      <c r="I35" s="326"/>
      <c r="J35" s="17"/>
      <c r="K35" s="17"/>
      <c r="L35" s="17"/>
      <c r="M35" s="507"/>
      <c r="N35" s="341"/>
      <c r="O35" s="82"/>
      <c r="P35" s="342"/>
      <c r="Q35" s="341"/>
      <c r="R35" s="82"/>
      <c r="S35" s="342"/>
    </row>
    <row r="36" spans="1:19" ht="15" customHeight="1" x14ac:dyDescent="0.2">
      <c r="A36" s="511"/>
      <c r="B36" s="384"/>
      <c r="C36" s="333"/>
      <c r="D36" s="334"/>
      <c r="E36" s="335"/>
      <c r="F36" s="336"/>
      <c r="G36" s="337"/>
      <c r="H36" s="338"/>
      <c r="I36" s="338"/>
      <c r="J36" s="337"/>
      <c r="K36" s="337"/>
      <c r="L36" s="337"/>
      <c r="M36" s="507"/>
      <c r="N36" s="341"/>
      <c r="O36" s="82"/>
      <c r="P36" s="342"/>
      <c r="Q36" s="341"/>
      <c r="R36" s="82"/>
      <c r="S36" s="342"/>
    </row>
    <row r="37" spans="1:19" ht="15" customHeight="1" x14ac:dyDescent="0.2">
      <c r="A37" s="511"/>
      <c r="B37" s="384"/>
      <c r="C37" s="333"/>
      <c r="D37" s="334"/>
      <c r="E37" s="324"/>
      <c r="F37" s="325"/>
      <c r="G37" s="17"/>
      <c r="H37" s="326"/>
      <c r="I37" s="326"/>
      <c r="J37" s="17">
        <v>0</v>
      </c>
      <c r="K37" s="17"/>
      <c r="L37" s="17"/>
      <c r="M37" s="507"/>
      <c r="N37" s="341"/>
      <c r="O37" s="82"/>
      <c r="P37" s="342"/>
      <c r="Q37" s="341"/>
      <c r="R37" s="82"/>
      <c r="S37" s="342"/>
    </row>
    <row r="38" spans="1:19" ht="15" customHeight="1" x14ac:dyDescent="0.2">
      <c r="A38" s="511"/>
      <c r="B38" s="384"/>
      <c r="C38" s="333"/>
      <c r="D38" s="334"/>
      <c r="E38" s="335"/>
      <c r="F38" s="336"/>
      <c r="G38" s="337"/>
      <c r="H38" s="338"/>
      <c r="I38" s="338"/>
      <c r="J38" s="337"/>
      <c r="K38" s="337"/>
      <c r="L38" s="337"/>
      <c r="M38" s="507"/>
      <c r="N38" s="341"/>
      <c r="O38" s="82"/>
      <c r="P38" s="342"/>
      <c r="Q38" s="341"/>
      <c r="R38" s="82"/>
      <c r="S38" s="342"/>
    </row>
    <row r="39" spans="1:19" ht="15" customHeight="1" x14ac:dyDescent="0.2">
      <c r="A39" s="511"/>
      <c r="B39" s="384"/>
      <c r="C39" s="333"/>
      <c r="D39" s="334"/>
      <c r="E39" s="324"/>
      <c r="F39" s="325"/>
      <c r="G39" s="17"/>
      <c r="H39" s="326"/>
      <c r="I39" s="326"/>
      <c r="J39" s="17"/>
      <c r="K39" s="17"/>
      <c r="L39" s="17"/>
      <c r="M39" s="507"/>
      <c r="N39" s="341"/>
      <c r="O39" s="82"/>
      <c r="P39" s="342"/>
      <c r="Q39" s="341"/>
      <c r="R39" s="82"/>
      <c r="S39" s="342"/>
    </row>
    <row r="40" spans="1:19" ht="15" customHeight="1" x14ac:dyDescent="0.2">
      <c r="A40" s="511"/>
      <c r="B40" s="384"/>
      <c r="C40" s="333"/>
      <c r="D40" s="334"/>
      <c r="E40" s="335"/>
      <c r="F40" s="336"/>
      <c r="G40" s="337"/>
      <c r="H40" s="338"/>
      <c r="I40" s="338"/>
      <c r="J40" s="337"/>
      <c r="K40" s="337"/>
      <c r="L40" s="337"/>
      <c r="M40" s="507"/>
      <c r="N40" s="341"/>
      <c r="O40" s="82"/>
      <c r="P40" s="342"/>
      <c r="Q40" s="341"/>
      <c r="R40" s="82"/>
      <c r="S40" s="342"/>
    </row>
    <row r="41" spans="1:19" ht="15" customHeight="1" x14ac:dyDescent="0.2">
      <c r="A41" s="511"/>
      <c r="B41" s="384"/>
      <c r="C41" s="333"/>
      <c r="D41" s="334"/>
      <c r="E41" s="324"/>
      <c r="F41" s="325"/>
      <c r="G41" s="17"/>
      <c r="H41" s="326"/>
      <c r="I41" s="326"/>
      <c r="J41" s="17"/>
      <c r="K41" s="17"/>
      <c r="L41" s="17"/>
      <c r="M41" s="507"/>
      <c r="N41" s="341"/>
      <c r="O41" s="82"/>
      <c r="P41" s="342"/>
      <c r="Q41" s="341"/>
      <c r="R41" s="82"/>
      <c r="S41" s="342"/>
    </row>
    <row r="42" spans="1:19" ht="15" customHeight="1" x14ac:dyDescent="0.2">
      <c r="A42" s="511"/>
      <c r="B42" s="384"/>
      <c r="C42" s="333"/>
      <c r="D42" s="334"/>
      <c r="E42" s="335"/>
      <c r="F42" s="336"/>
      <c r="G42" s="337"/>
      <c r="H42" s="338"/>
      <c r="I42" s="338"/>
      <c r="J42" s="337"/>
      <c r="K42" s="337"/>
      <c r="L42" s="337"/>
      <c r="M42" s="507"/>
      <c r="N42" s="341"/>
      <c r="O42" s="82"/>
      <c r="P42" s="342"/>
      <c r="Q42" s="341"/>
      <c r="R42" s="82"/>
      <c r="S42" s="342"/>
    </row>
    <row r="43" spans="1:19" ht="15" customHeight="1" x14ac:dyDescent="0.2">
      <c r="A43" s="511"/>
      <c r="B43" s="384"/>
      <c r="C43" s="333"/>
      <c r="D43" s="334"/>
      <c r="E43" s="324"/>
      <c r="F43" s="325"/>
      <c r="G43" s="17"/>
      <c r="H43" s="326"/>
      <c r="I43" s="326"/>
      <c r="J43" s="17"/>
      <c r="K43" s="17"/>
      <c r="L43" s="17"/>
      <c r="M43" s="507"/>
      <c r="N43" s="341"/>
      <c r="O43" s="82"/>
      <c r="P43" s="342"/>
      <c r="Q43" s="341"/>
      <c r="R43" s="82"/>
      <c r="S43" s="342"/>
    </row>
    <row r="44" spans="1:19" ht="15" customHeight="1" x14ac:dyDescent="0.2">
      <c r="A44" s="511"/>
      <c r="B44" s="384"/>
      <c r="C44" s="333"/>
      <c r="D44" s="334"/>
      <c r="E44" s="335"/>
      <c r="F44" s="336"/>
      <c r="G44" s="337"/>
      <c r="H44" s="338"/>
      <c r="I44" s="338"/>
      <c r="J44" s="337"/>
      <c r="K44" s="337"/>
      <c r="L44" s="337"/>
      <c r="M44" s="507"/>
      <c r="N44" s="341"/>
      <c r="O44" s="82"/>
      <c r="P44" s="342"/>
      <c r="Q44" s="341"/>
      <c r="R44" s="82"/>
      <c r="S44" s="342"/>
    </row>
    <row r="45" spans="1:19" ht="15" customHeight="1" x14ac:dyDescent="0.2">
      <c r="A45" s="511"/>
      <c r="B45" s="384"/>
      <c r="C45" s="333"/>
      <c r="D45" s="334"/>
      <c r="E45" s="324"/>
      <c r="F45" s="325"/>
      <c r="G45" s="17"/>
      <c r="H45" s="326"/>
      <c r="I45" s="326"/>
      <c r="J45" s="17"/>
      <c r="K45" s="17"/>
      <c r="L45" s="17"/>
      <c r="M45" s="507"/>
      <c r="N45" s="341"/>
      <c r="O45" s="82"/>
      <c r="P45" s="342"/>
      <c r="Q45" s="341"/>
      <c r="R45" s="82"/>
      <c r="S45" s="342"/>
    </row>
    <row r="46" spans="1:19" ht="15" customHeight="1" x14ac:dyDescent="0.2">
      <c r="A46" s="511"/>
      <c r="B46" s="384"/>
      <c r="C46" s="333"/>
      <c r="D46" s="334"/>
      <c r="E46" s="335"/>
      <c r="F46" s="336"/>
      <c r="G46" s="337"/>
      <c r="H46" s="338"/>
      <c r="I46" s="338"/>
      <c r="J46" s="337"/>
      <c r="K46" s="337"/>
      <c r="L46" s="337"/>
      <c r="M46" s="507"/>
      <c r="N46" s="341"/>
      <c r="O46" s="82"/>
      <c r="P46" s="342"/>
      <c r="Q46" s="341"/>
      <c r="R46" s="82"/>
      <c r="S46" s="342"/>
    </row>
    <row r="47" spans="1:19" ht="15" customHeight="1" x14ac:dyDescent="0.2">
      <c r="A47" s="511"/>
      <c r="B47" s="384"/>
      <c r="C47" s="333"/>
      <c r="D47" s="334"/>
      <c r="E47" s="324"/>
      <c r="F47" s="325"/>
      <c r="G47" s="17"/>
      <c r="H47" s="326"/>
      <c r="I47" s="326"/>
      <c r="J47" s="17"/>
      <c r="K47" s="17"/>
      <c r="L47" s="17"/>
      <c r="M47" s="507"/>
      <c r="N47" s="341"/>
      <c r="O47" s="82"/>
      <c r="P47" s="342"/>
      <c r="Q47" s="341"/>
      <c r="R47" s="82"/>
      <c r="S47" s="342"/>
    </row>
    <row r="48" spans="1:19" ht="15" customHeight="1" x14ac:dyDescent="0.2">
      <c r="A48" s="511"/>
      <c r="B48" s="384"/>
      <c r="C48" s="333"/>
      <c r="D48" s="334"/>
      <c r="E48" s="335"/>
      <c r="F48" s="336"/>
      <c r="G48" s="337"/>
      <c r="H48" s="338"/>
      <c r="I48" s="338"/>
      <c r="J48" s="337"/>
      <c r="K48" s="337"/>
      <c r="L48" s="337"/>
      <c r="M48" s="507"/>
      <c r="N48" s="341"/>
      <c r="O48" s="82"/>
      <c r="P48" s="342"/>
      <c r="Q48" s="341"/>
      <c r="R48" s="82"/>
      <c r="S48" s="342"/>
    </row>
    <row r="49" spans="1:19" ht="15" customHeight="1" x14ac:dyDescent="0.2">
      <c r="A49" s="511"/>
      <c r="B49" s="384"/>
      <c r="C49" s="333"/>
      <c r="D49" s="334"/>
      <c r="E49" s="324"/>
      <c r="F49" s="325"/>
      <c r="G49" s="17"/>
      <c r="H49" s="326"/>
      <c r="I49" s="513"/>
      <c r="J49" s="17"/>
      <c r="K49" s="17"/>
      <c r="L49" s="17"/>
      <c r="M49" s="507"/>
      <c r="N49" s="341"/>
      <c r="O49" s="82"/>
      <c r="P49" s="342"/>
      <c r="Q49" s="341"/>
      <c r="R49" s="82"/>
      <c r="S49" s="342"/>
    </row>
    <row r="50" spans="1:19" ht="15" customHeight="1" x14ac:dyDescent="0.2">
      <c r="A50" s="511"/>
      <c r="B50" s="384"/>
      <c r="C50" s="333"/>
      <c r="D50" s="334"/>
      <c r="E50" s="335"/>
      <c r="F50" s="336"/>
      <c r="G50" s="337"/>
      <c r="H50" s="338"/>
      <c r="I50" s="338"/>
      <c r="J50" s="337"/>
      <c r="K50" s="337"/>
      <c r="L50" s="337"/>
      <c r="M50" s="507"/>
      <c r="N50" s="341"/>
      <c r="O50" s="82"/>
      <c r="P50" s="342"/>
      <c r="Q50" s="341"/>
      <c r="R50" s="82"/>
      <c r="S50" s="342"/>
    </row>
    <row r="51" spans="1:19" ht="15" customHeight="1" x14ac:dyDescent="0.2">
      <c r="A51" s="511"/>
      <c r="B51" s="384"/>
      <c r="C51" s="333"/>
      <c r="D51" s="334"/>
      <c r="E51" s="324"/>
      <c r="F51" s="325"/>
      <c r="G51" s="17"/>
      <c r="H51" s="326"/>
      <c r="I51" s="326"/>
      <c r="J51" s="17"/>
      <c r="K51" s="17"/>
      <c r="L51" s="17"/>
      <c r="M51" s="507"/>
      <c r="N51" s="341"/>
      <c r="O51" s="82"/>
      <c r="P51" s="342"/>
      <c r="Q51" s="341"/>
      <c r="R51" s="82"/>
      <c r="S51" s="342"/>
    </row>
    <row r="52" spans="1:19" ht="15" customHeight="1" x14ac:dyDescent="0.2">
      <c r="A52" s="511"/>
      <c r="B52" s="384"/>
      <c r="C52" s="333"/>
      <c r="D52" s="334"/>
      <c r="E52" s="335"/>
      <c r="F52" s="336"/>
      <c r="G52" s="337"/>
      <c r="H52" s="338"/>
      <c r="I52" s="338"/>
      <c r="J52" s="337"/>
      <c r="K52" s="337"/>
      <c r="L52" s="337"/>
      <c r="M52" s="507"/>
      <c r="N52" s="341"/>
      <c r="O52" s="82"/>
      <c r="P52" s="342"/>
      <c r="Q52" s="341"/>
      <c r="R52" s="82"/>
      <c r="S52" s="342"/>
    </row>
    <row r="53" spans="1:19" ht="15" customHeight="1" x14ac:dyDescent="0.2">
      <c r="A53" s="511"/>
      <c r="B53" s="384"/>
      <c r="C53" s="333"/>
      <c r="D53" s="334"/>
      <c r="E53" s="324"/>
      <c r="F53" s="325"/>
      <c r="G53" s="17"/>
      <c r="H53" s="326"/>
      <c r="I53" s="326"/>
      <c r="J53" s="17"/>
      <c r="K53" s="17"/>
      <c r="L53" s="17"/>
      <c r="M53" s="507"/>
      <c r="N53" s="341"/>
      <c r="O53" s="82"/>
      <c r="P53" s="342"/>
      <c r="Q53" s="341"/>
      <c r="R53" s="82"/>
      <c r="S53" s="342"/>
    </row>
    <row r="54" spans="1:19" ht="15" customHeight="1" x14ac:dyDescent="0.2">
      <c r="A54" s="511"/>
      <c r="B54" s="384"/>
      <c r="C54" s="333"/>
      <c r="D54" s="334"/>
      <c r="E54" s="335"/>
      <c r="F54" s="336"/>
      <c r="G54" s="337"/>
      <c r="H54" s="338"/>
      <c r="I54" s="338"/>
      <c r="J54" s="337"/>
      <c r="K54" s="337"/>
      <c r="L54" s="337"/>
      <c r="M54" s="507"/>
      <c r="N54" s="341"/>
      <c r="O54" s="82"/>
      <c r="P54" s="342"/>
      <c r="Q54" s="341"/>
      <c r="R54" s="82"/>
      <c r="S54" s="342"/>
    </row>
    <row r="55" spans="1:19" ht="15" customHeight="1" x14ac:dyDescent="0.2">
      <c r="A55" s="511"/>
      <c r="B55" s="384"/>
      <c r="C55" s="333"/>
      <c r="D55" s="334"/>
      <c r="E55" s="324"/>
      <c r="F55" s="325"/>
      <c r="G55" s="17"/>
      <c r="H55" s="326"/>
      <c r="I55" s="326"/>
      <c r="J55" s="17"/>
      <c r="K55" s="17"/>
      <c r="L55" s="17"/>
      <c r="M55" s="507"/>
      <c r="N55" s="341"/>
      <c r="O55" s="82"/>
      <c r="P55" s="342"/>
      <c r="Q55" s="341"/>
      <c r="R55" s="82"/>
      <c r="S55" s="342"/>
    </row>
    <row r="56" spans="1:19" ht="15" customHeight="1" x14ac:dyDescent="0.2">
      <c r="A56" s="511"/>
      <c r="B56" s="384"/>
      <c r="C56" s="333"/>
      <c r="D56" s="334"/>
      <c r="E56" s="335"/>
      <c r="F56" s="336"/>
      <c r="G56" s="337"/>
      <c r="H56" s="338"/>
      <c r="I56" s="338"/>
      <c r="J56" s="337"/>
      <c r="K56" s="337"/>
      <c r="L56" s="337"/>
      <c r="M56" s="507"/>
      <c r="N56" s="341"/>
      <c r="O56" s="82"/>
      <c r="P56" s="342"/>
      <c r="Q56" s="341"/>
      <c r="R56" s="82"/>
      <c r="S56" s="342"/>
    </row>
    <row r="57" spans="1:19" ht="15" customHeight="1" thickBot="1" x14ac:dyDescent="0.25">
      <c r="A57" s="511"/>
      <c r="B57" s="384"/>
      <c r="C57" s="333"/>
      <c r="D57" s="334"/>
      <c r="E57" s="324"/>
      <c r="F57" s="325"/>
      <c r="G57" s="17"/>
      <c r="H57" s="326"/>
      <c r="I57" s="326"/>
      <c r="J57" s="17"/>
      <c r="K57" s="17"/>
      <c r="L57" s="17"/>
      <c r="M57" s="507"/>
      <c r="N57" s="341"/>
      <c r="O57" s="82"/>
      <c r="P57" s="342"/>
      <c r="Q57" s="341"/>
      <c r="R57" s="82"/>
      <c r="S57" s="342"/>
    </row>
    <row r="58" spans="1:19" ht="15" customHeight="1" thickBot="1" x14ac:dyDescent="0.25">
      <c r="A58" s="345" t="s">
        <v>299</v>
      </c>
      <c r="C58" s="346">
        <f>SUM(C27:C57)</f>
        <v>0</v>
      </c>
      <c r="D58" s="347"/>
      <c r="E58" s="348"/>
      <c r="F58" s="349"/>
      <c r="G58" s="348"/>
      <c r="H58" s="350">
        <f>SUM(H27:H57)</f>
        <v>0</v>
      </c>
      <c r="I58" s="350">
        <f>SUM(I27:I57)</f>
        <v>0</v>
      </c>
      <c r="J58" s="348"/>
      <c r="K58" s="348"/>
      <c r="L58" s="351"/>
      <c r="M58" s="508">
        <f>SUM(M27:M57)</f>
        <v>0</v>
      </c>
      <c r="O58" s="17"/>
      <c r="P58" s="352">
        <f>SUM(P27:P57)</f>
        <v>0</v>
      </c>
      <c r="R58" s="17"/>
      <c r="S58" s="352"/>
    </row>
    <row r="59" spans="1:19" ht="15" customHeight="1" thickBot="1" x14ac:dyDescent="0.25">
      <c r="A59" s="353" t="s">
        <v>300</v>
      </c>
      <c r="B59" s="354"/>
      <c r="C59" s="355"/>
      <c r="D59" s="356"/>
      <c r="E59" s="356"/>
      <c r="F59" s="356"/>
      <c r="G59" s="356"/>
      <c r="H59" s="356"/>
      <c r="I59" s="356"/>
      <c r="J59" s="356"/>
      <c r="K59" s="357"/>
      <c r="L59" s="357"/>
      <c r="M59" s="358"/>
      <c r="Q59" s="503"/>
    </row>
    <row r="60" spans="1:19" ht="15" customHeight="1" thickBot="1" x14ac:dyDescent="0.25">
      <c r="A60" s="359"/>
      <c r="B60" s="356"/>
      <c r="C60" s="360"/>
      <c r="D60" s="136"/>
      <c r="E60" s="136"/>
      <c r="F60" s="136"/>
      <c r="G60" s="136"/>
      <c r="H60" s="136"/>
      <c r="I60" s="136"/>
      <c r="J60" s="136"/>
      <c r="K60" s="361"/>
      <c r="L60" s="362"/>
      <c r="N60" s="363" t="s">
        <v>301</v>
      </c>
      <c r="Q60" s="514">
        <v>0</v>
      </c>
    </row>
    <row r="61" spans="1:19" ht="15" customHeight="1" x14ac:dyDescent="0.2">
      <c r="A61" s="364" t="s">
        <v>302</v>
      </c>
      <c r="B61" s="365"/>
      <c r="C61" s="366"/>
      <c r="D61" s="365"/>
      <c r="E61" s="365"/>
      <c r="F61" s="365"/>
      <c r="G61" s="365"/>
      <c r="H61" s="365"/>
      <c r="I61" s="365"/>
      <c r="J61" s="365"/>
      <c r="K61" s="367"/>
      <c r="L61" s="368"/>
      <c r="N61" s="363" t="s">
        <v>303</v>
      </c>
      <c r="Q61" s="515"/>
    </row>
    <row r="62" spans="1:19" ht="15" customHeight="1" thickBot="1" x14ac:dyDescent="0.25">
      <c r="A62" s="370" t="s">
        <v>304</v>
      </c>
      <c r="B62" s="371"/>
      <c r="C62" s="372"/>
      <c r="D62" s="373"/>
      <c r="E62" s="373"/>
      <c r="F62" s="373"/>
      <c r="G62" s="373"/>
      <c r="H62" s="373"/>
      <c r="I62" s="373"/>
      <c r="J62" s="373"/>
      <c r="K62" s="374"/>
      <c r="L62" s="375"/>
      <c r="N62" s="363" t="s">
        <v>305</v>
      </c>
      <c r="Q62" s="517"/>
    </row>
    <row r="63" spans="1:19" ht="15" customHeight="1" thickBot="1" x14ac:dyDescent="0.3">
      <c r="A63" s="376"/>
      <c r="B63" s="377"/>
      <c r="C63" s="378"/>
      <c r="D63" s="374"/>
      <c r="E63" s="374"/>
      <c r="F63" s="374"/>
      <c r="G63" s="374"/>
      <c r="H63" s="374"/>
      <c r="I63" s="374"/>
      <c r="J63" s="374"/>
      <c r="K63" s="374"/>
      <c r="L63" s="375"/>
      <c r="N63" s="379" t="s">
        <v>306</v>
      </c>
      <c r="Q63" s="516">
        <f>Q60+Q61-Q62</f>
        <v>0</v>
      </c>
      <c r="S63" t="s">
        <v>307</v>
      </c>
    </row>
    <row r="64" spans="1:19" x14ac:dyDescent="0.2">
      <c r="K64" s="17"/>
      <c r="L64" s="17"/>
      <c r="M64" s="17"/>
    </row>
  </sheetData>
  <mergeCells count="21">
    <mergeCell ref="F24:G24"/>
    <mergeCell ref="H24:I24"/>
    <mergeCell ref="G16:I16"/>
    <mergeCell ref="N19:P19"/>
    <mergeCell ref="Q19:S19"/>
    <mergeCell ref="F20:G20"/>
    <mergeCell ref="I20:K20"/>
    <mergeCell ref="N23:P23"/>
    <mergeCell ref="Q23:S23"/>
    <mergeCell ref="N7:P7"/>
    <mergeCell ref="Q7:S7"/>
    <mergeCell ref="N11:P11"/>
    <mergeCell ref="Q11:S11"/>
    <mergeCell ref="N15:P15"/>
    <mergeCell ref="Q15:S15"/>
    <mergeCell ref="A1:S1"/>
    <mergeCell ref="C2:D2"/>
    <mergeCell ref="E2:J2"/>
    <mergeCell ref="M2:S2"/>
    <mergeCell ref="N3:P3"/>
    <mergeCell ref="Q3:S3"/>
  </mergeCells>
  <pageMargins left="0.78740157480314965" right="0.19685039370078741" top="0.39370078740157483" bottom="0.78740157480314965" header="0" footer="0.51181102362204722"/>
  <pageSetup paperSize="9" scale="71" orientation="landscape" horizontalDpi="4294967293" verticalDpi="196" r:id="rId1"/>
  <headerFooter alignWithMargins="0">
    <oddFooter>&amp;CSeite 2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25</vt:i4>
      </vt:variant>
    </vt:vector>
  </HeadingPairs>
  <TitlesOfParts>
    <vt:vector size="25" baseType="lpstr">
      <vt:lpstr>Info</vt:lpstr>
      <vt:lpstr>A</vt:lpstr>
      <vt:lpstr>BA-Schlüssel</vt:lpstr>
      <vt:lpstr>Flächennachweis</vt:lpstr>
      <vt:lpstr>Einn._Ausg.Liste €</vt:lpstr>
      <vt:lpstr>GuV 04</vt:lpstr>
      <vt:lpstr>Einn._Ausg.Liste DM</vt:lpstr>
      <vt:lpstr>GuV 02</vt:lpstr>
      <vt:lpstr>GuV 01</vt:lpstr>
      <vt:lpstr>Mittel</vt:lpstr>
      <vt:lpstr>Fällungsplan</vt:lpstr>
      <vt:lpstr>Luftbild 1</vt:lpstr>
      <vt:lpstr>Bestandsbuch 1</vt:lpstr>
      <vt:lpstr>1 Plan</vt:lpstr>
      <vt:lpstr>1 AusEin</vt:lpstr>
      <vt:lpstr>1 Natural</vt:lpstr>
      <vt:lpstr>1 AFN HE </vt:lpstr>
      <vt:lpstr>1 AFN Sonstiges</vt:lpstr>
      <vt:lpstr>Luftbild 2</vt:lpstr>
      <vt:lpstr>Bestandsbuch 2</vt:lpstr>
      <vt:lpstr>2 Plan</vt:lpstr>
      <vt:lpstr>2 AusEin</vt:lpstr>
      <vt:lpstr>2 Natural</vt:lpstr>
      <vt:lpstr>2 AFN HE</vt:lpstr>
      <vt:lpstr>2 AFN Sonstiges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Waldbewirtschaftung</dc:title>
  <dc:subject>Privatwald</dc:subject>
  <dc:creator>Werner Luck</dc:creator>
  <cp:keywords>Wald</cp:keywords>
  <dc:description>Privatwald Beate und Werner Luck</dc:description>
  <cp:lastModifiedBy>Werner Luck</cp:lastModifiedBy>
  <cp:lastPrinted>2001-11-14T10:42:46Z</cp:lastPrinted>
  <dcterms:created xsi:type="dcterms:W3CDTF">2011-10-06T14:38:01Z</dcterms:created>
  <dcterms:modified xsi:type="dcterms:W3CDTF">2019-06-20T12:53:29Z</dcterms:modified>
</cp:coreProperties>
</file>